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drawings/drawing3.xml" ContentType="application/vnd.openxmlformats-officedocument.drawing+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omments4.xml" ContentType="application/vnd.openxmlformats-officedocument.spreadsheetml.comments+xml"/>
  <Override PartName="/xl/drawings/drawing4.xml" ContentType="application/vnd.openxmlformats-officedocument.drawing+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updateLinks="never" codeName="ThisWorkbook"/>
  <mc:AlternateContent xmlns:mc="http://schemas.openxmlformats.org/markup-compatibility/2006">
    <mc:Choice Requires="x15">
      <x15ac:absPath xmlns:x15ac="http://schemas.microsoft.com/office/spreadsheetml/2010/11/ac" url="C:\Users\HolloAE\Munka\OGYM\Köznevelés rövid távon\20260618_TE_KE\"/>
    </mc:Choice>
  </mc:AlternateContent>
  <xr:revisionPtr revIDLastSave="0" documentId="13_ncr:1_{3A58639A-ECD0-4FE2-A3DA-95C2CD7E73DE}" xr6:coauthVersionLast="47" xr6:coauthVersionMax="47" xr10:uidLastSave="{00000000-0000-0000-0000-000000000000}"/>
  <bookViews>
    <workbookView xWindow="-120" yWindow="-120" windowWidth="20730" windowHeight="11160" tabRatio="800" xr2:uid="{00000000-000D-0000-FFFF-FFFF00000000}"/>
  </bookViews>
  <sheets>
    <sheet name="FŐLAP" sheetId="1" r:id="rId1"/>
    <sheet name="Társadalmi,gazdasági hatás" sheetId="4" r:id="rId2"/>
    <sheet name=" Költségvetés" sheetId="13" r:id="rId3"/>
    <sheet name=" Admin terhek, igazgatási hat" sheetId="3" r:id="rId4"/>
    <sheet name=" További hatások" sheetId="5" r:id="rId5"/>
    <sheet name="EHK" sheetId="12" r:id="rId6"/>
    <sheet name="Utólagos hatásvizsgálat" sheetId="21" r:id="rId7"/>
    <sheet name="Munka6" sheetId="24" state="hidden" r:id="rId8"/>
    <sheet name="Munka5" sheetId="19" state="hidden" r:id="rId9"/>
    <sheet name="sup." sheetId="9" state="hidden" r:id="rId10"/>
    <sheet name="log" sheetId="14" state="hidden" r:id="rId11"/>
  </sheets>
  <externalReferences>
    <externalReference r:id="rId12"/>
    <externalReference r:id="rId13"/>
    <externalReference r:id="rId14"/>
    <externalReference r:id="rId15"/>
    <externalReference r:id="rId16"/>
  </externalReferences>
  <definedNames>
    <definedName name="_xlnm._FilterDatabase" localSheetId="9" hidden="1">sup.!#REF!</definedName>
    <definedName name="dasasda">[1]Munka2!$J$4:$J$9</definedName>
    <definedName name="eloterj">Munka5!$A$1:$A$8</definedName>
    <definedName name="Előterjesztés_szükségessége">FŐLAP!$A$10</definedName>
    <definedName name="foglalkoztatas">sup.!$E$20:$E$26</definedName>
    <definedName name="foglalkoztatás">[2]Munka2!$J$4:$J$9</definedName>
    <definedName name="foglalkoztatas2">sup.!$H$21:$H$23</definedName>
    <definedName name="foglalkoztatás2">[2]Munka2!$J$13:$J$15</definedName>
    <definedName name="hvtipus">#REF!</definedName>
    <definedName name="igazgatas" localSheetId="2">[3]sup.!$G$3:$G$5</definedName>
    <definedName name="igazgatas" localSheetId="5">[4]sup.!$G$3:$G$5</definedName>
    <definedName name="igazgatas">sup.!$G$3:$G$5</definedName>
    <definedName name="lista" localSheetId="2">[3]sup.!$B$3:$B$4</definedName>
    <definedName name="lista" localSheetId="5">[4]sup.!$B$3:$B$4</definedName>
    <definedName name="lista">sup.!$B$3:$B$4</definedName>
    <definedName name="lista_1">sup.!$B$3:$B$4</definedName>
    <definedName name="lista2" localSheetId="2">[3]sup.!$D$3:$D$5</definedName>
    <definedName name="lista2" localSheetId="5">[4]sup.!$D$3:$D$5</definedName>
    <definedName name="lista2">sup.!$D$3:$D$5</definedName>
    <definedName name="lista200">[5]sup.!$B$3:$B$4</definedName>
    <definedName name="listaathelyezett">[5]sup.!$B$3:$B$4</definedName>
    <definedName name="nemzetkozi">sup.!$L$3:$L$5</definedName>
    <definedName name="nemzetkozi2" localSheetId="2">[3]sup.!$L$3:$L$6</definedName>
    <definedName name="nemzetkozi2" localSheetId="5">[4]sup.!$L$3:$L$6</definedName>
    <definedName name="nemzetkozi2">sup.!$L$3:$L$6</definedName>
    <definedName name="_xlnm.Print_Area" localSheetId="2">' Költségvetés'!$A$1:$F$72</definedName>
    <definedName name="_xlnm.Print_Area" localSheetId="4">' További hatások'!$A$1:$F$17</definedName>
    <definedName name="_xlnm.Print_Area" localSheetId="5">EHK!$A$1:$B$6</definedName>
    <definedName name="_xlnm.Print_Area" localSheetId="0">FŐLAP!$A$1:$G$53</definedName>
    <definedName name="_xlnm.Print_Area" localSheetId="1">'Társadalmi,gazdasági hatás'!$A$1:$G$33</definedName>
    <definedName name="reszbenvalasz" localSheetId="2">[3]sup.!$J$3:$J$5</definedName>
    <definedName name="reszbenvalasz" localSheetId="5">[4]sup.!$J$3:$J$5</definedName>
    <definedName name="reszbenvalasz">sup.!$J$3:$J$5</definedName>
    <definedName name="szukseges">Munka5!$A$2:$A$8</definedName>
    <definedName name="szuksegesseg">#REF!</definedName>
    <definedName name="szuksegessege">[5]sup.!$B$3:$B$4</definedName>
    <definedName name="szuksegtelen" localSheetId="2">[3]sup.!$E$3:$E$5</definedName>
    <definedName name="szuksegtelen" localSheetId="5">[4]sup.!$E$3:$E$5</definedName>
    <definedName name="szuksegtelen">sup.!$E$3:$E$5</definedName>
    <definedName name="vegleges">Munka5!$A$1:$A$8</definedName>
    <definedName name="veglegeslista">Munka5!$A$1:$A$8</definedName>
    <definedName name="Verseny">sup.!$A$22:$A$24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9" i="1" l="1"/>
  <c r="E15" i="13"/>
  <c r="D32" i="1"/>
  <c r="B32" i="1" a="1"/>
  <c r="B32" i="1" s="1"/>
  <c r="F40" i="1" l="1"/>
  <c r="E43" i="13" l="1"/>
  <c r="A36" i="1" l="1"/>
  <c r="E44" i="1" l="1"/>
  <c r="D44" i="1"/>
  <c r="E40" i="1"/>
  <c r="A50" i="1" l="1"/>
  <c r="A52" i="1"/>
  <c r="C38" i="13" l="1"/>
  <c r="E39" i="13" l="1"/>
  <c r="E23" i="13"/>
  <c r="E42" i="1" s="1"/>
  <c r="E45" i="1" l="1"/>
  <c r="E19" i="13"/>
  <c r="E18" i="13"/>
  <c r="E17" i="13"/>
  <c r="E16" i="13"/>
  <c r="E10" i="13"/>
  <c r="E11" i="13"/>
  <c r="E12" i="13"/>
  <c r="E7" i="13"/>
  <c r="E6" i="13"/>
  <c r="E5" i="13" l="1"/>
  <c r="E41" i="1" s="1"/>
  <c r="E9" i="13" l="1"/>
  <c r="E8" i="13" s="1"/>
  <c r="F41" i="1" s="1"/>
  <c r="E40" i="13"/>
  <c r="E4" i="13" l="1"/>
  <c r="D41" i="1" s="1"/>
  <c r="C41" i="13"/>
  <c r="E44" i="13"/>
  <c r="E45" i="13"/>
  <c r="B38" i="13"/>
  <c r="B23" i="13"/>
  <c r="E42" i="13"/>
  <c r="E41" i="13" l="1"/>
  <c r="F43" i="1" s="1"/>
  <c r="F45" i="1" s="1"/>
  <c r="B43" i="13"/>
  <c r="B44" i="13" s="1"/>
  <c r="B45" i="13" s="1"/>
  <c r="B30" i="13"/>
  <c r="B31" i="13" s="1"/>
  <c r="B32" i="13" s="1"/>
  <c r="D33" i="1"/>
  <c r="D34" i="1"/>
  <c r="B33" i="1"/>
  <c r="B34" i="1"/>
  <c r="D24" i="1"/>
  <c r="D23" i="1"/>
  <c r="E52" i="13"/>
  <c r="E51" i="13"/>
  <c r="E50" i="13"/>
  <c r="E49" i="13"/>
  <c r="E48" i="13"/>
  <c r="D38" i="13"/>
  <c r="E28" i="13"/>
  <c r="F42" i="1" s="1"/>
  <c r="B10" i="13"/>
  <c r="F46" i="1" l="1"/>
  <c r="B11" i="13"/>
  <c r="B12" i="13" s="1"/>
  <c r="E22" i="13"/>
  <c r="D42" i="1" s="1"/>
  <c r="D45" i="1" s="1"/>
  <c r="E38" i="13" l="1"/>
  <c r="E37" i="13" l="1"/>
  <c r="D43" i="1" s="1"/>
  <c r="D46" i="1" s="1"/>
  <c r="E43" i="1"/>
  <c r="E46"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Molnár Kamilla</author>
  </authors>
  <commentList>
    <comment ref="B2" authorId="0" shapeId="0" xr:uid="{00000000-0006-0000-0000-000001000000}">
      <text>
        <r>
          <rPr>
            <sz val="8"/>
            <color indexed="81"/>
            <rFont val="Open Sans"/>
            <family val="2"/>
          </rPr>
          <t>Az előterjesztő saját iktatási számát kérjük megjeleníteni.</t>
        </r>
      </text>
    </comment>
    <comment ref="E2" authorId="0" shapeId="0" xr:uid="{00000000-0006-0000-0000-000002000000}">
      <text>
        <r>
          <rPr>
            <sz val="8"/>
            <color indexed="81"/>
            <rFont val="Open Sans"/>
            <family val="2"/>
          </rPr>
          <t>Formátum: éééé.hh.nn.</t>
        </r>
      </text>
    </comment>
    <comment ref="B10" authorId="0" shapeId="0" xr:uid="{00000000-0006-0000-0000-000003000000}">
      <text>
        <r>
          <rPr>
            <sz val="8"/>
            <color indexed="81"/>
            <rFont val="Open Sans"/>
            <family val="2"/>
          </rPr>
          <t>Indokolás  helye "Egyéb (indokolással)." opció választása esetén.</t>
        </r>
        <r>
          <rPr>
            <sz val="9"/>
            <color indexed="81"/>
            <rFont val="Segoe UI"/>
            <family val="2"/>
            <charset val="238"/>
          </rPr>
          <t xml:space="preserve">
</t>
        </r>
      </text>
    </comment>
    <comment ref="B11" authorId="0" shapeId="0" xr:uid="{00000000-0006-0000-0000-000004000000}">
      <text>
        <r>
          <rPr>
            <sz val="8"/>
            <color indexed="81"/>
            <rFont val="Open Sans"/>
            <family val="2"/>
          </rPr>
          <t xml:space="preserve">Gyűjtőjogszabály esetén nem szükséges kitölteni. </t>
        </r>
        <r>
          <rPr>
            <b/>
            <sz val="9"/>
            <color indexed="81"/>
            <rFont val="Segoe UI"/>
            <family val="2"/>
            <charset val="238"/>
          </rPr>
          <t xml:space="preserve">
</t>
        </r>
      </text>
    </comment>
    <comment ref="E11" authorId="0" shapeId="0" xr:uid="{00000000-0006-0000-0000-000005000000}">
      <text>
        <r>
          <rPr>
            <sz val="8"/>
            <color indexed="81"/>
            <rFont val="Open Sans"/>
            <family val="2"/>
          </rPr>
          <t xml:space="preserve">Gyűjtőjogszabály esetén nem szükséges kitölteni. 
</t>
        </r>
      </text>
    </comment>
    <comment ref="C15" authorId="0" shapeId="0" xr:uid="{00000000-0006-0000-0000-000006000000}">
      <text>
        <r>
          <rPr>
            <sz val="8"/>
            <color indexed="81"/>
            <rFont val="Open sans "/>
            <charset val="238"/>
          </rPr>
          <t xml:space="preserve">Indokolás helye.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Molnár Kamilla</author>
  </authors>
  <commentList>
    <comment ref="E14" authorId="0" shapeId="0" xr:uid="{00000000-0006-0000-0100-000001000000}">
      <text>
        <r>
          <rPr>
            <sz val="8"/>
            <color indexed="81"/>
            <rFont val="Open sans "/>
            <charset val="238"/>
          </rPr>
          <t xml:space="preserve">Kérjük, itt fejtse ki az egyéb tényezőket! </t>
        </r>
        <r>
          <rPr>
            <sz val="9"/>
            <color indexed="81"/>
            <rFont val="Segoe UI"/>
            <family val="2"/>
            <charset val="238"/>
          </rPr>
          <t xml:space="preserve">
</t>
        </r>
      </text>
    </comment>
    <comment ref="B16" authorId="0" shapeId="0" xr:uid="{00000000-0006-0000-0100-000002000000}">
      <text>
        <r>
          <rPr>
            <sz val="8"/>
            <color indexed="81"/>
            <rFont val="Open Sans"/>
            <family val="2"/>
          </rPr>
          <t>"Igen" választása esetén kérjük, mutassa be az intézkedés további hatásainak egyes elemeit!</t>
        </r>
        <r>
          <rPr>
            <sz val="9"/>
            <color indexed="81"/>
            <rFont val="Segoe UI"/>
            <family val="2"/>
            <charset val="238"/>
          </rPr>
          <t xml:space="preserve">
</t>
        </r>
      </text>
    </comment>
    <comment ref="A18" authorId="0" shapeId="0" xr:uid="{00000000-0006-0000-0100-000003000000}">
      <text>
        <r>
          <rPr>
            <sz val="8"/>
            <color indexed="81"/>
            <rFont val="Open Sans"/>
            <family val="2"/>
          </rPr>
          <t>Kérjük, mutassa be az érintett csoportok számára hátrányt vagy többletköltséget okozó elemeket!</t>
        </r>
      </text>
    </comment>
    <comment ref="A19" authorId="0" shapeId="0" xr:uid="{00000000-0006-0000-0100-000004000000}">
      <text>
        <r>
          <rPr>
            <sz val="8"/>
            <color indexed="81"/>
            <rFont val="Open Sans"/>
            <family val="2"/>
          </rPr>
          <t>Kérjük, mutassa be az érintett csoportok számára hátrányt okozó elemek ellensúlyozása érdekében teendő lépéseket!</t>
        </r>
      </text>
    </comment>
    <comment ref="A33" authorId="0" shapeId="0" xr:uid="{00000000-0006-0000-0100-000005000000}">
      <text>
        <r>
          <rPr>
            <sz val="8"/>
            <color indexed="81"/>
            <rFont val="Open Sans"/>
            <family val="2"/>
          </rPr>
          <t>Kérjük, mutassa be a versenyképességet befolyásoló tényezőket!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Molnár Kamilla</author>
  </authors>
  <commentList>
    <comment ref="A58" authorId="0" shapeId="0" xr:uid="{00000000-0006-0000-0200-000001000000}">
      <text>
        <r>
          <rPr>
            <sz val="8"/>
            <color indexed="81"/>
            <rFont val="Open Sans"/>
            <family val="2"/>
          </rPr>
          <t>Kérjük, fejtse ki röviden, milyen következményei lennének, ha nem valósulna meg az intézkedés! (max. 8 mondat)</t>
        </r>
      </text>
    </comment>
    <comment ref="A63" authorId="0" shapeId="0" xr:uid="{00000000-0006-0000-0200-000002000000}">
      <text>
        <r>
          <rPr>
            <sz val="8"/>
            <color indexed="81"/>
            <rFont val="Open Sans"/>
            <family val="2"/>
          </rPr>
          <t>Amennyiben nem, miért nem? (max. 8 mondat)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Molnár Kamilla</author>
  </authors>
  <commentList>
    <comment ref="C4" authorId="0" shapeId="0" xr:uid="{00000000-0006-0000-0300-000001000000}">
      <text>
        <r>
          <rPr>
            <sz val="8"/>
            <color indexed="81"/>
            <rFont val="Open Sans"/>
            <family val="2"/>
          </rPr>
          <t>Ha nincs növekedés, üresen hagyható.</t>
        </r>
      </text>
    </comment>
    <comment ref="B5" authorId="0" shapeId="0" xr:uid="{00000000-0006-0000-0300-000002000000}">
      <text>
        <r>
          <rPr>
            <sz val="8"/>
            <color indexed="81"/>
            <rFont val="Open Sans"/>
            <family val="2"/>
          </rPr>
          <t>Az intézkedés mely eleme okozza az adminisztratív terhek növekedését? (max. 8 mondat)</t>
        </r>
      </text>
    </comment>
    <comment ref="B6" authorId="0" shapeId="0" xr:uid="{00000000-0006-0000-0300-000003000000}">
      <text>
        <r>
          <rPr>
            <sz val="8"/>
            <color indexed="81"/>
            <rFont val="Open Sans"/>
            <family val="2"/>
          </rPr>
          <t>Az adminisztratív terhek növekedését elkerülhetetlenné tevő szempontok felsorolása. (max. 8 mondat)</t>
        </r>
      </text>
    </comment>
    <comment ref="C8" authorId="0" shapeId="0" xr:uid="{00000000-0006-0000-0300-000004000000}">
      <text>
        <r>
          <rPr>
            <sz val="8"/>
            <color indexed="81"/>
            <rFont val="Open Sans"/>
            <family val="2"/>
          </rPr>
          <t>Ha nincs csökkenés, üresen hagyható.</t>
        </r>
      </text>
    </comment>
    <comment ref="B9" authorId="0" shapeId="0" xr:uid="{00000000-0006-0000-0300-000005000000}">
      <text>
        <r>
          <rPr>
            <sz val="8"/>
            <color indexed="81"/>
            <rFont val="Open Sans"/>
            <family val="2"/>
          </rPr>
          <t>Kérjük fejtse ki, az intézkedés mely eleme okozza az adminisztratív terhek csökkenését (max. 8 mondat)</t>
        </r>
      </text>
    </comment>
    <comment ref="C13" authorId="0" shapeId="0" xr:uid="{00000000-0006-0000-0300-000006000000}">
      <text>
        <r>
          <rPr>
            <sz val="8"/>
            <color indexed="81"/>
            <rFont val="Open Sans"/>
            <family val="2"/>
          </rPr>
          <t>Ha nincs növekedés, üresen hagyható.</t>
        </r>
      </text>
    </comment>
    <comment ref="B14" authorId="0" shapeId="0" xr:uid="{00000000-0006-0000-0300-000007000000}">
      <text>
        <r>
          <rPr>
            <sz val="8"/>
            <color indexed="81"/>
            <rFont val="Open Sans"/>
            <family val="2"/>
          </rPr>
          <t>Az intézkedés mely eleme okozza az adminisztratív terhek növekedését? (max. 8 mondat)</t>
        </r>
      </text>
    </comment>
    <comment ref="B15" authorId="0" shapeId="0" xr:uid="{00000000-0006-0000-0300-000008000000}">
      <text>
        <r>
          <rPr>
            <sz val="8"/>
            <color indexed="81"/>
            <rFont val="Open Sans"/>
            <family val="2"/>
          </rPr>
          <t>Az adminisztratív terhek növekedését elkerülhetetlenné tevő szempontok felsorolása. (max. 8 mondat)</t>
        </r>
      </text>
    </comment>
    <comment ref="C17" authorId="0" shapeId="0" xr:uid="{00000000-0006-0000-0300-000009000000}">
      <text>
        <r>
          <rPr>
            <sz val="8"/>
            <color indexed="81"/>
            <rFont val="Open Sans"/>
            <family val="2"/>
          </rPr>
          <t>Ha nincs csökkenés, üresen hagyható.</t>
        </r>
      </text>
    </comment>
    <comment ref="B18" authorId="0" shapeId="0" xr:uid="{00000000-0006-0000-0300-00000A000000}">
      <text>
        <r>
          <rPr>
            <sz val="8"/>
            <color indexed="81"/>
            <rFont val="Open Sans"/>
            <family val="2"/>
          </rPr>
          <t>Kérjük fejtse ki, az intézkedés mely eleme okozza az adminisztratív terhek csökkenését (max. 8 mondat)</t>
        </r>
      </text>
    </comment>
    <comment ref="C22" authorId="0" shapeId="0" xr:uid="{00000000-0006-0000-0300-00000B000000}">
      <text>
        <r>
          <rPr>
            <sz val="8"/>
            <color indexed="81"/>
            <rFont val="Open Sans"/>
            <family val="2"/>
          </rPr>
          <t>Ha nincs növekedés, üresen hagyható.</t>
        </r>
      </text>
    </comment>
    <comment ref="B23" authorId="0" shapeId="0" xr:uid="{00000000-0006-0000-0300-00000C000000}">
      <text>
        <r>
          <rPr>
            <sz val="8"/>
            <color indexed="81"/>
            <rFont val="Open Sans"/>
            <family val="2"/>
          </rPr>
          <t>Az intézkedés mely eleme okozza az adminisztratív terhek növekedését? (max. 8 mondat)</t>
        </r>
      </text>
    </comment>
    <comment ref="B24" authorId="0" shapeId="0" xr:uid="{00000000-0006-0000-0300-00000D000000}">
      <text>
        <r>
          <rPr>
            <sz val="8"/>
            <color indexed="81"/>
            <rFont val="Open Sans"/>
            <family val="2"/>
          </rPr>
          <t>Az adminisztratív terhek növekedését elkerülhetetlenné tevő szempontok felsorolása. (max. 8 mondat)</t>
        </r>
      </text>
    </comment>
    <comment ref="C26" authorId="0" shapeId="0" xr:uid="{00000000-0006-0000-0300-00000E000000}">
      <text>
        <r>
          <rPr>
            <sz val="8"/>
            <color indexed="81"/>
            <rFont val="Open Sans"/>
            <family val="2"/>
          </rPr>
          <t>Ha nincs csökkenés, üresen hagyható.</t>
        </r>
      </text>
    </comment>
    <comment ref="B27" authorId="0" shapeId="0" xr:uid="{00000000-0006-0000-0300-00000F000000}">
      <text>
        <r>
          <rPr>
            <sz val="8"/>
            <color indexed="81"/>
            <rFont val="Open Sans"/>
            <family val="2"/>
          </rPr>
          <t>Kérjük fejtse ki, az intézkedés mely eleme okozza az adminisztratív terhek csökkenését (max. 8 mondat)</t>
        </r>
      </text>
    </comment>
    <comment ref="A32" authorId="0" shapeId="0" xr:uid="{00000000-0006-0000-0300-000010000000}">
      <text>
        <r>
          <rPr>
            <sz val="8"/>
            <color indexed="81"/>
            <rFont val="Open Sans"/>
            <family val="2"/>
          </rPr>
          <t>A kötelezettségek, többletfeladatok rövid kifejtése.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Molnár Kamilla</author>
  </authors>
  <commentList>
    <comment ref="A7" authorId="0" shapeId="0" xr:uid="{00000000-0006-0000-0400-000001000000}">
      <text>
        <r>
          <rPr>
            <sz val="8"/>
            <color indexed="81"/>
            <rFont val="Open Sans"/>
            <family val="2"/>
          </rPr>
          <t xml:space="preserve">Kérjük, röviden, lényegre törően mutassa be az adott intézkedés egészséghatásait! </t>
        </r>
      </text>
    </comment>
    <comment ref="A10" authorId="0" shapeId="0" xr:uid="{00000000-0006-0000-0400-000002000000}">
      <text>
        <r>
          <rPr>
            <sz val="8"/>
            <color indexed="81"/>
            <rFont val="Open Sans"/>
            <family val="2"/>
          </rPr>
          <t>Kérjük, mutassa be az intézkedés környezetre, természetre és/vagy mezőgazdaságra gyakorolt hatásait!</t>
        </r>
      </text>
    </comment>
    <comment ref="A13" authorId="0" shapeId="0" xr:uid="{00000000-0006-0000-0400-000003000000}">
      <text>
        <r>
          <rPr>
            <sz val="8"/>
            <color indexed="81"/>
            <rFont val="Open Sans"/>
            <family val="2"/>
          </rPr>
          <t>Kérjük, mutassa be az intézkedés digitalizációt érintő hatásait!</t>
        </r>
      </text>
    </comment>
    <comment ref="A16" authorId="0" shapeId="0" xr:uid="{00000000-0006-0000-0400-000004000000}">
      <text>
        <r>
          <rPr>
            <sz val="8"/>
            <color indexed="81"/>
            <rFont val="Open Sans"/>
            <family val="2"/>
          </rPr>
          <t>Kérjük, mutassa be az intézkedés további hatásainak egyes elemeit!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Molnár Kamilla</author>
  </authors>
  <commentList>
    <comment ref="A3" authorId="0" shapeId="0" xr:uid="{00000000-0006-0000-0500-000001000000}">
      <text>
        <r>
          <rPr>
            <sz val="8"/>
            <color indexed="81"/>
            <rFont val="Open Sans"/>
            <family val="2"/>
          </rPr>
          <t xml:space="preserve">Ha nincsenek értelmezhető előnyök, üresen hagyható.
</t>
        </r>
      </text>
    </comment>
    <comment ref="B3" authorId="0" shapeId="0" xr:uid="{00000000-0006-0000-0500-000002000000}">
      <text>
        <r>
          <rPr>
            <sz val="8"/>
            <color indexed="81"/>
            <rFont val="Open Sans"/>
            <family val="2"/>
          </rPr>
          <t>Ha nincsenek értelmezhető hátrányok, üresen hagyható.</t>
        </r>
      </text>
    </comment>
    <comment ref="A6" authorId="0" shapeId="0" xr:uid="{00000000-0006-0000-0500-000003000000}">
      <text>
        <r>
          <rPr>
            <sz val="8"/>
            <color indexed="81"/>
            <rFont val="Open Sans"/>
            <family val="2"/>
          </rPr>
          <t>Ha nincsenek értelmezhető kockázatok, üresen hagyható.</t>
        </r>
      </text>
    </comment>
    <comment ref="B6" authorId="0" shapeId="0" xr:uid="{00000000-0006-0000-0500-000004000000}">
      <text>
        <r>
          <rPr>
            <sz val="8"/>
            <color indexed="81"/>
            <rFont val="Open Sans"/>
            <family val="2"/>
          </rPr>
          <t>Ha nincsenek értelmezhető kockázatok, üresen hagyható.</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Horváth Márton dr.</author>
    <author>Molnár Kamilla</author>
  </authors>
  <commentList>
    <comment ref="E3" authorId="0" shapeId="0" xr:uid="{00000000-0006-0000-0600-000001000000}">
      <text>
        <r>
          <rPr>
            <sz val="9"/>
            <color indexed="81"/>
            <rFont val="Segoe UI"/>
            <family val="2"/>
            <charset val="238"/>
          </rPr>
          <t>Amennyiben az utólagos hatásvizsgálat várható ideje ismert, kérjük megadni. (Az előzetes hatásvizsgálat időpontjától számított legalább 2, legfeljebb 5 éves időtartamban</t>
        </r>
      </text>
    </comment>
    <comment ref="C4" authorId="1" shapeId="0" xr:uid="{00000000-0006-0000-0600-000002000000}">
      <text>
        <r>
          <rPr>
            <sz val="8"/>
            <color indexed="81"/>
            <rFont val="Open Sans"/>
            <family val="2"/>
          </rPr>
          <t xml:space="preserve">Kérjük, hogy ezt a cellát kizárólag az "igen" lehetőség választása esetén töltse ki. </t>
        </r>
      </text>
    </comment>
    <comment ref="A5" authorId="1" shapeId="0" xr:uid="{00000000-0006-0000-0600-000003000000}">
      <text>
        <r>
          <rPr>
            <sz val="8"/>
            <color indexed="81"/>
            <rFont val="Open Sans"/>
            <family val="2"/>
          </rPr>
          <t xml:space="preserve">Amennyiben nem, röviden, lényegre törően indokolja. (max. 8 mondat)
</t>
        </r>
      </text>
    </comment>
    <comment ref="A7" authorId="1" shapeId="0" xr:uid="{00000000-0006-0000-0600-000004000000}">
      <text>
        <r>
          <rPr>
            <sz val="8"/>
            <color indexed="81"/>
            <rFont val="Open Sans"/>
            <family val="2"/>
          </rPr>
          <t>Kérjük, mutassa be a módosítás(ok) időpontját és okait!</t>
        </r>
      </text>
    </comment>
    <comment ref="A11" authorId="1" shapeId="0" xr:uid="{00000000-0006-0000-0600-000005000000}">
      <text>
        <r>
          <rPr>
            <sz val="8"/>
            <color indexed="81"/>
            <rFont val="Open Sans"/>
            <family val="2"/>
          </rPr>
          <t>Kérjük, mutassa be, milyen változásokat okozott az intézkedés a társadalmi hatások tekintetében!</t>
        </r>
      </text>
    </comment>
    <comment ref="A13" authorId="1" shapeId="0" xr:uid="{00000000-0006-0000-0600-000006000000}">
      <text>
        <r>
          <rPr>
            <sz val="8"/>
            <color indexed="81"/>
            <rFont val="Open Sans"/>
            <family val="2"/>
          </rPr>
          <t>Kérjük, mutassa be, milyen változásokat okozott az intézkedés a foglalkoztatásra gyakorolt hatások tekintetében!</t>
        </r>
      </text>
    </comment>
    <comment ref="A15" authorId="1" shapeId="0" xr:uid="{00000000-0006-0000-0600-000007000000}">
      <text>
        <r>
          <rPr>
            <sz val="8"/>
            <color indexed="81"/>
            <rFont val="Open Sans"/>
            <family val="2"/>
          </rPr>
          <t>Kérjük, mutassa be, milyen változásokat okozott az intézkedés a versenyképességre gyakorolt hatások tekintetében!</t>
        </r>
      </text>
    </comment>
    <comment ref="A17" authorId="1" shapeId="0" xr:uid="{00000000-0006-0000-0600-000008000000}">
      <text>
        <r>
          <rPr>
            <sz val="8"/>
            <color indexed="81"/>
            <rFont val="Open Sans"/>
            <family val="2"/>
          </rPr>
          <t>Kérjük, mutassa be, a tervezetthez képest hogyan alakultak az intézkedés adminisztratív terhekre gyakorolt hatásai!</t>
        </r>
      </text>
    </comment>
    <comment ref="A19" authorId="1" shapeId="0" xr:uid="{00000000-0006-0000-0600-000009000000}">
      <text>
        <r>
          <rPr>
            <sz val="8"/>
            <color indexed="81"/>
            <rFont val="Open Sans"/>
            <family val="2"/>
          </rPr>
          <t xml:space="preserve">Kérjük, mutassa be, milyen egyéb hatások merültek fel az intézkedés megvalósítása során! </t>
        </r>
      </text>
    </comment>
    <comment ref="A23" authorId="1" shapeId="0" xr:uid="{00000000-0006-0000-0600-00000A000000}">
      <text>
        <r>
          <rPr>
            <sz val="8"/>
            <color indexed="81"/>
            <rFont val="Open Sans"/>
            <family val="2"/>
          </rPr>
          <t xml:space="preserve"> Kérjük, röviden foglalja össze a fenti kérdések alapján, hogy milyen előnyök jelentkeztek az intézkedés megvalósítása során! Ha nem jelentkeztek előnyök, a cella üresen hagyható. 
</t>
        </r>
      </text>
    </comment>
    <comment ref="D23" authorId="1" shapeId="0" xr:uid="{00000000-0006-0000-0600-00000B000000}">
      <text>
        <r>
          <rPr>
            <sz val="8"/>
            <color indexed="81"/>
            <rFont val="Open Sans"/>
            <family val="2"/>
          </rPr>
          <t xml:space="preserve">Kérjük, röviden foglalja össze a fenti kérdések alapján, hogy milyen hátrányok jelentkeztek az intézkedés megvalósítása során! Ha nem jelentkeztek hátrányok, a cella üresen hagyható.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<sst xmlns="http://schemas.openxmlformats.org/spreadsheetml/2006/main" count="325" uniqueCount="220">
  <si>
    <t>Iktatószám:</t>
  </si>
  <si>
    <t>Dátum:</t>
  </si>
  <si>
    <t>A hatásvizsgálat elkészítésére fordított idő:</t>
  </si>
  <si>
    <t>Kapcsolódó hatásvizsgálati lapok:</t>
  </si>
  <si>
    <t>Hatásvizsgálatba bevont személyek, szervezetek:</t>
  </si>
  <si>
    <t>Vizsgált időtáv:</t>
  </si>
  <si>
    <t>Előterjesztés címe:</t>
  </si>
  <si>
    <t>Előterjesztő:</t>
  </si>
  <si>
    <t>Intézkedés megnevezése:</t>
  </si>
  <si>
    <t>Utolsó módosítás dátuma:</t>
  </si>
  <si>
    <t>Előzmények:</t>
  </si>
  <si>
    <t>Következő módosítás várható dátuma:</t>
  </si>
  <si>
    <t>nem szükséges</t>
  </si>
  <si>
    <t>Az állami szervekre hárít-e az előterjesztés új kötelezettségeket, jelentkeznek-e többletfeladatok?</t>
  </si>
  <si>
    <t>igen</t>
  </si>
  <si>
    <t>Növekednek</t>
  </si>
  <si>
    <t>mértékben</t>
  </si>
  <si>
    <t>Csökkennek</t>
  </si>
  <si>
    <t>Közigazgatási szereplők esetén</t>
  </si>
  <si>
    <t>Lakossági és egyéb nem piaci szereplők esetén</t>
  </si>
  <si>
    <t>Csoport megnevezése</t>
  </si>
  <si>
    <t>Csoport mérete (fő)</t>
  </si>
  <si>
    <t>Előny - Hátrány</t>
  </si>
  <si>
    <t>1.</t>
  </si>
  <si>
    <t>2.</t>
  </si>
  <si>
    <t>n.</t>
  </si>
  <si>
    <t xml:space="preserve">igen </t>
  </si>
  <si>
    <t>nem</t>
  </si>
  <si>
    <t>T É T E L E S    H A T Á S V I Z S G Á L A T I    L A P O K</t>
  </si>
  <si>
    <t>minimum</t>
  </si>
  <si>
    <t>maximum</t>
  </si>
  <si>
    <t>Mennyiség</t>
  </si>
  <si>
    <t>Gyakoriság</t>
  </si>
  <si>
    <t>3.</t>
  </si>
  <si>
    <t xml:space="preserve">Becsült költség cselekvés/beavatkozás hiánya esetén </t>
  </si>
  <si>
    <t>Egyéb megvalósítási javaslatok, opciók</t>
  </si>
  <si>
    <t xml:space="preserve">Felvázolt opciók </t>
  </si>
  <si>
    <t>1. számú opció tartalma, költségei</t>
  </si>
  <si>
    <t>Tartalom (max. 8 mondat)</t>
  </si>
  <si>
    <t>Miért került elvetésre (max. 8 mondat)</t>
  </si>
  <si>
    <t>Piaci szereplők esetén</t>
  </si>
  <si>
    <t>Érintett piaci szereplők megnevezése</t>
  </si>
  <si>
    <t>Érintett közigazgatási szereplők megnevezése</t>
  </si>
  <si>
    <t>nem releváns</t>
  </si>
  <si>
    <t>Amennyiben igen, milyen módon?</t>
  </si>
  <si>
    <t>Az adminisztratív terheken felül okoz- e az érintett csoportoknak többletköltséget az előterjesztés? (amennyiben igen, mekkora mértékben összesen)</t>
  </si>
  <si>
    <t>Igazgatási hatások</t>
  </si>
  <si>
    <t>részben</t>
  </si>
  <si>
    <t>ellentétes</t>
  </si>
  <si>
    <t>nem, tehercsökkenést okoz</t>
  </si>
  <si>
    <t>nem változik érdemben</t>
  </si>
  <si>
    <t>részben ellentétes</t>
  </si>
  <si>
    <t>illeszkedik</t>
  </si>
  <si>
    <t>Admin</t>
  </si>
  <si>
    <t>4.</t>
  </si>
  <si>
    <t>5.</t>
  </si>
  <si>
    <t>Érintett csop</t>
  </si>
  <si>
    <t>2. számú opció tartalma, költségei</t>
  </si>
  <si>
    <t>3. számú opció tartalma, költségei</t>
  </si>
  <si>
    <t>érték folyó áron</t>
  </si>
  <si>
    <t>Nő</t>
  </si>
  <si>
    <t>Hány fővel?</t>
  </si>
  <si>
    <t>Melyik évben:</t>
  </si>
  <si>
    <t>Csökken</t>
  </si>
  <si>
    <t>Nem változik</t>
  </si>
  <si>
    <t>egyéb, és pedig:</t>
  </si>
  <si>
    <t>Megvizsgáltak-e az intézkedés foglalkoztatási hatásainak vonatkozásában más alternatívákat? Milyen eredménnyel?</t>
  </si>
  <si>
    <t>Előny</t>
  </si>
  <si>
    <t>Hátrány</t>
  </si>
  <si>
    <t>Az intézkedés költségvetési egyenlegrontó hatása</t>
  </si>
  <si>
    <t>A vizsgált időszakban</t>
  </si>
  <si>
    <t>Az aktuális évben</t>
  </si>
  <si>
    <t>azonnali</t>
  </si>
  <si>
    <t>későbbi</t>
  </si>
  <si>
    <t>A főbb egyenlegrontó tételek listája</t>
  </si>
  <si>
    <t>Jogcíme</t>
  </si>
  <si>
    <t>Érték folyó áron</t>
  </si>
  <si>
    <t>Időpont</t>
  </si>
  <si>
    <t>Egyéb megjegyzések</t>
  </si>
  <si>
    <t>Az intézkedés egyenlegrontó hatásának fedezete a költségvetésben</t>
  </si>
  <si>
    <t>Átcsoportosítás más kiadási előirányzatról</t>
  </si>
  <si>
    <t>Bevételi előirányzat terhére (pl. EU-támogatások)</t>
  </si>
  <si>
    <t>Bevételnövelő intézkedés</t>
  </si>
  <si>
    <t>Egyéb egyenlegjavító intézkedések</t>
  </si>
  <si>
    <t>Az intézkedés költségvetési egyenlegjavító hatása</t>
  </si>
  <si>
    <t>A főbb egyenlegjavító tételek listája</t>
  </si>
  <si>
    <t>Az intézkedés egyenlegjavító hatásának figyelembevétele a költségvetésben</t>
  </si>
  <si>
    <t>Az éves költségvetésben szereplő összeg</t>
  </si>
  <si>
    <t>Becsült egyenleg</t>
  </si>
  <si>
    <t>Az éves költségvetés már számolt az intézkedés egyenlegnövelő hatásával?</t>
  </si>
  <si>
    <t>Nem változik érdemben</t>
  </si>
  <si>
    <t>Javítja</t>
  </si>
  <si>
    <t>Rontja</t>
  </si>
  <si>
    <t>Versenyképesség</t>
  </si>
  <si>
    <t>Az intézkedés alkalmazásához szükséges személyi, szervezeti, tárgyi és pénzügyi feltételek adottak?</t>
  </si>
  <si>
    <t>1. Érintett csoportok</t>
  </si>
  <si>
    <t>Felvázolásra kerültek-e egyéb opciók az intézkedés megvalósításával kapcsolatban?</t>
  </si>
  <si>
    <t>3. Megtörtént-e az intézkedés adminisztratív terhekre gyakorolt hatásainak vizsgálata?</t>
  </si>
  <si>
    <t>2. Hatások összefoglalója</t>
  </si>
  <si>
    <t>I. VERSENYKÉPESSÉG</t>
  </si>
  <si>
    <t xml:space="preserve"> Érintett csoportok</t>
  </si>
  <si>
    <t xml:space="preserve"> Foglalkoztatásra gyakorolt hatások</t>
  </si>
  <si>
    <t xml:space="preserve"> További hatások</t>
  </si>
  <si>
    <t xml:space="preserve"> Adminisztratív teher részletező</t>
  </si>
  <si>
    <t>Előnyök, hátrányok, kockázatok összegző bemutatása</t>
  </si>
  <si>
    <t>Megvalósítás előtt jelentkező kockázatok</t>
  </si>
  <si>
    <t>Egyéb:</t>
  </si>
  <si>
    <t xml:space="preserve">Az intézkedés befolyásolja-e az alábbi tényezőket? </t>
  </si>
  <si>
    <t>Nem változnak</t>
  </si>
  <si>
    <t>Költségvetési hatások részletező</t>
  </si>
  <si>
    <t>Vannak-e az intézkedésben foglaltaknak jelentősnek ítélt egészséghatásai?</t>
  </si>
  <si>
    <t>fiatal munkavállalók</t>
  </si>
  <si>
    <t>idősebb (50 éven felüli) munkavállalók</t>
  </si>
  <si>
    <t>megváltozott munkaképességűek</t>
  </si>
  <si>
    <t>kisgyermekekkel rendelkezők</t>
  </si>
  <si>
    <t>alacsony iskolai végzettségűek</t>
  </si>
  <si>
    <t>versenyszféra, ezen belül:</t>
  </si>
  <si>
    <t>költségvetési szféra, ezen belül:</t>
  </si>
  <si>
    <r>
      <rPr>
        <b/>
        <sz val="10"/>
        <rFont val="Arial"/>
        <family val="2"/>
        <charset val="238"/>
      </rPr>
      <t>2011. szeptember 1. - v1.0</t>
    </r>
    <r>
      <rPr>
        <sz val="10"/>
        <rFont val="Arial"/>
        <family val="2"/>
        <charset val="238"/>
      </rPr>
      <t xml:space="preserve">
- Első kiadás</t>
    </r>
  </si>
  <si>
    <t xml:space="preserve"> ====================================== H A T Á S V I Z S G Á L A T I   T E M P L A T E ============================================
 ===================================================== (v1.0) ============================================================
======================================================================================================================
======================================================= by =============================================================
============================================ KIM - Hatáselemzési Osztály ==================================================
=========================================== &lt;hatasvizsgalat@kim.gov.hu&gt; ==================================================</t>
  </si>
  <si>
    <t>Érintett lakossági és egyéb nem piaci szereplők megnevezése</t>
  </si>
  <si>
    <r>
      <rPr>
        <b/>
        <sz val="10"/>
        <rFont val="Arial"/>
        <family val="2"/>
        <charset val="238"/>
      </rPr>
      <t>2011. október 3. - v1.1</t>
    </r>
    <r>
      <rPr>
        <sz val="10"/>
        <rFont val="Arial"/>
        <family val="2"/>
        <charset val="238"/>
      </rPr>
      <t xml:space="preserve">
- Költségvetési hatások tétellista bővítésének lehetősége optimalizálva
- Stilisztikai hibajavítás
- Színkódok árnyalatának javítása
- Feltételes formázás hozzádása  a lapokhoz
- Kompatibilitás javítása</t>
    </r>
  </si>
  <si>
    <t>További négy évben</t>
  </si>
  <si>
    <t>Végrehajtás feltételei</t>
  </si>
  <si>
    <t>2. Az  intézkedés hozzájárul a foglalkoztatás növeléséhez?</t>
  </si>
  <si>
    <t>Vannak-e az intézkedésben foglaltaknak jelentősnek ítélt társadalmi hatásai?</t>
  </si>
  <si>
    <t>Szociális ellátásokhoz 
való hozzáférés</t>
  </si>
  <si>
    <t>Kulturális örökség ápolása</t>
  </si>
  <si>
    <t>Fogyatékkal élők hozzáférési lehetőségei</t>
  </si>
  <si>
    <t>Demográfia</t>
  </si>
  <si>
    <t>Családok jólléte</t>
  </si>
  <si>
    <t>Nyugdíjas korúak jólléte</t>
  </si>
  <si>
    <t xml:space="preserve">   Gyermekek, fiatalkorúak egészséges fejlődése</t>
  </si>
  <si>
    <t>Érintett csoportokra gyakorolt társadalmi, gazdasági hatások</t>
  </si>
  <si>
    <t>Egészséghatások</t>
  </si>
  <si>
    <t>Rizikó viselkedések 
(pl.: alkohol, dohányzás, 
drogok, szerencsejáték, stb.)</t>
  </si>
  <si>
    <t>Táplálkozás</t>
  </si>
  <si>
    <t>Testmozgás (vagy annak
 hiánya)</t>
  </si>
  <si>
    <t>Stressz</t>
  </si>
  <si>
    <t>Közlekedési morál</t>
  </si>
  <si>
    <t xml:space="preserve">Utazás, és külföldön szerzett betegségek </t>
  </si>
  <si>
    <t>Az egészségügyi 
szolgáltatások elérhetősége</t>
  </si>
  <si>
    <t>Az egészségügyi 
szolgáltatások megléte</t>
  </si>
  <si>
    <t xml:space="preserve">Az egészségügyi 
szolgáltatások megfizethetősége </t>
  </si>
  <si>
    <t>Az egészségügyi 
szolgáltatások minősége</t>
  </si>
  <si>
    <t>A kormány jogalkotási tervében szerepel.</t>
  </si>
  <si>
    <t>A miniszter jogalkotási tervében szerepel.</t>
  </si>
  <si>
    <t>Végrehajtási rendelet.</t>
  </si>
  <si>
    <t>Jogharmonizációs kötelezettség teljesítése.</t>
  </si>
  <si>
    <t>Önálló szabályozás.</t>
  </si>
  <si>
    <t>Technikai módosítás.</t>
  </si>
  <si>
    <t>Egyéb (indokolással).</t>
  </si>
  <si>
    <t>Digitalizációt érintő hatások</t>
  </si>
  <si>
    <t>Vannak-e az intézkedésben foglaltaknak jelentősnek ítélt, a digitalizáció szintjét befolyásoló hatásai?</t>
  </si>
  <si>
    <t>Az intézkedés elmaradásának költségvetési és egyéb hatásai</t>
  </si>
  <si>
    <t>Környezeti, természeti és/vagy agráriumot érintő hatások</t>
  </si>
  <si>
    <t xml:space="preserve">Hatásvizsgálat típusa: </t>
  </si>
  <si>
    <t>Előzetes hatásvizsgálat.</t>
  </si>
  <si>
    <t>Utólagos hatásvizsgálat.</t>
  </si>
  <si>
    <t>VI. UTÓLAGOS HATÁSVIZSGÁLAT</t>
  </si>
  <si>
    <t xml:space="preserve">Voltak az intézkedésnek társadalmi hatásai? </t>
  </si>
  <si>
    <t xml:space="preserve">Voltak az intézkedésnek foglalkoztatásra gyakorolt hatásai? </t>
  </si>
  <si>
    <t>Voltak az intézkedésnek adminisztratív terhekre gyakorolt hatásai?</t>
  </si>
  <si>
    <t>Voltak az intézkedésnek egyéb hatásai?</t>
  </si>
  <si>
    <t>Felmerülő hatások</t>
  </si>
  <si>
    <t>Előnyök</t>
  </si>
  <si>
    <t>Hátrányok</t>
  </si>
  <si>
    <t xml:space="preserve">  Az intézkedés során felmerülő hátrányok összefoglalója</t>
  </si>
  <si>
    <t xml:space="preserve">Megvizsgálták-e az intézkedés bérszintre gyakorolt hatásait? </t>
  </si>
  <si>
    <t>Intézkedés szükségessége:</t>
  </si>
  <si>
    <t>Előnyök, hátrányok</t>
  </si>
  <si>
    <r>
      <t xml:space="preserve">Rövid és hosszú távú előnyök 
</t>
    </r>
    <r>
      <rPr>
        <b/>
        <sz val="10"/>
        <color theme="0"/>
        <rFont val="Open Sans"/>
        <family val="2"/>
      </rPr>
      <t>(azok a  tényezők, amelyek az adott intézkedés során pozitívumként jelentkezhetnek)</t>
    </r>
  </si>
  <si>
    <r>
      <t xml:space="preserve">Kockázatok 
</t>
    </r>
    <r>
      <rPr>
        <b/>
        <sz val="10"/>
        <color theme="0"/>
        <rFont val="Open Sans"/>
        <family val="2"/>
      </rPr>
      <t>(olyan  adottságok, amelyek kockázatot jelenthetnek, csökkenthetik az intézkedés eredményességét)</t>
    </r>
  </si>
  <si>
    <t>Semleges</t>
  </si>
  <si>
    <t>Vállalkozások esetén</t>
  </si>
  <si>
    <t>Közhatalmi feladat- és hatáskörrel rendelkező szervek esetén</t>
  </si>
  <si>
    <t>A foglalkoztatás növekedése/csökkenése melyik szférában várható?</t>
  </si>
  <si>
    <t>A foglalkoztatás növekedése/csökkenése melyik foglalkoztatási csoportot érinti?</t>
  </si>
  <si>
    <r>
      <t xml:space="preserve"> </t>
    </r>
    <r>
      <rPr>
        <b/>
        <sz val="14"/>
        <color theme="0"/>
        <rFont val="Open Sans"/>
        <family val="2"/>
      </rPr>
      <t>Versenyképességre gyakorolt hatások</t>
    </r>
  </si>
  <si>
    <t>H A T Á S V I Z S G Á L A T I    L A P</t>
  </si>
  <si>
    <t xml:space="preserve"> Az intézkedés során felmerülő előnyök összefoglalója</t>
  </si>
  <si>
    <t>Költségvetési hatások</t>
  </si>
  <si>
    <t>-</t>
  </si>
  <si>
    <t>Teljes hatás</t>
  </si>
  <si>
    <t>Teljes hatás az elfogadott költségvetéshez képest</t>
  </si>
  <si>
    <t xml:space="preserve">III. STABIL KÖLTSÉGVETÉS </t>
  </si>
  <si>
    <t>IV. UTÓLAGOS HATÁSVIZSGÁLAT</t>
  </si>
  <si>
    <r>
      <t xml:space="preserve">Javasolt-e az intézkedés utólagos hatásvizsgálata? </t>
    </r>
    <r>
      <rPr>
        <sz val="12"/>
        <color indexed="9"/>
        <rFont val="Open Sans"/>
        <family val="2"/>
      </rPr>
      <t>(</t>
    </r>
    <r>
      <rPr>
        <i/>
        <sz val="12"/>
        <color indexed="9"/>
        <rFont val="Open Sans"/>
        <family val="2"/>
      </rPr>
      <t>ha igen, mikor</t>
    </r>
    <r>
      <rPr>
        <sz val="12"/>
        <color indexed="9"/>
        <rFont val="Open Sans"/>
        <family val="2"/>
      </rPr>
      <t>)</t>
    </r>
  </si>
  <si>
    <t>(Szak)oktatáshoz és 
képzéshez való hozzáférés</t>
  </si>
  <si>
    <t>Vannak-e az intézkedésnek egyéb hatásai?</t>
  </si>
  <si>
    <t>Érint-e az intézkedés védelmi vagy biztonsági szempontokat?</t>
  </si>
  <si>
    <t>II. LEGJELENTŐSEBB TÁRSADALMI HATÁSOK</t>
  </si>
  <si>
    <t>Módosult az intézkedést magában foglaló jogszabály az előzetes és utólagos hatásvizsgálat közötti időszakban?</t>
  </si>
  <si>
    <t>A foglalkoztatás növekedése/csökkenése kapcsán – amennyiben releváns – milyen területi hatásokkal, koncentrációval lehet számolni?</t>
  </si>
  <si>
    <t>Befolyásolja-e az előterjesztés valamely érintett csoport/ok társadalmi, gazdasági helyzetét?</t>
  </si>
  <si>
    <r>
      <t xml:space="preserve">Rövid és hosszú távú hátrányok 
</t>
    </r>
    <r>
      <rPr>
        <b/>
        <sz val="10"/>
        <color theme="0"/>
        <rFont val="Open Sans"/>
        <family val="2"/>
      </rPr>
      <t>(azok a  tényezők, amelyek az adott intézkedés során negatív következményekkel járhatnak)</t>
    </r>
  </si>
  <si>
    <t>A végrehajtás során és a megvalósítás után jelentkező kockázatok</t>
  </si>
  <si>
    <t>Ki végzi el az utólagos hatásvizsgálatot?</t>
  </si>
  <si>
    <t>Amennyiben az intézkedés utólagos hatásvizsgálata javasolt, ismert-e annak időpontja?</t>
  </si>
  <si>
    <t xml:space="preserve">Voltak az intézkedésnek versenyképességre gyakorolt hatásai? </t>
  </si>
  <si>
    <t>Háztartások jövedelme</t>
  </si>
  <si>
    <t>Gyermeket vállaló nők egészségügyi helyzete</t>
  </si>
  <si>
    <t xml:space="preserve">Vannak-e az intézkedésben foglaltaknak jelentősnek ítélt környezeti, természeti és/vagy agráriumot érintő hatásai? </t>
  </si>
  <si>
    <t>1. Miként járul hozzá az intézkedés az ország, illetve a mikro-, kis- és középvállalkozások versenyképességének javításához?</t>
  </si>
  <si>
    <t>Miként járul hozzá az intézkedés az ország, illetve a mikro-, kis- és középvállalkozások versenyképességének javításához?</t>
  </si>
  <si>
    <t>Pedagógusok</t>
  </si>
  <si>
    <t xml:space="preserve">Az intézkedés alkalmazásához szükséges személyi, szervezeti, tárgyi és pénzügyi feltételek rendelkezésre állnak. </t>
  </si>
  <si>
    <t>BM</t>
  </si>
  <si>
    <t>Az intézkedés végrehajtását a szaktárca folyamatosan monitorozza.</t>
  </si>
  <si>
    <t>1 munkanap</t>
  </si>
  <si>
    <t>Köznevelési-igazgatási Főosztály</t>
  </si>
  <si>
    <t>2026. 09.01.-2027. 09.01.</t>
  </si>
  <si>
    <t>a köznevelés területén rövidtávon szükséges intézkedésekről</t>
  </si>
  <si>
    <t>a tankerületi fenntartású köznevelési intézményekben az igazgatói döntési és munkáltatói jogkörök bővítéséhez szükséges intézkedések</t>
  </si>
  <si>
    <t>A tankerületi fenntartású köznevelési intézményekben a munkáltatói jogok körében az intézményigazgatók számára több jogosultság biztosítása, az intézmények gazdasági önállóságának növelése, az intézmények szervezeti autonómiájának növelése, nagyobb felelősséget, megbecsülést jelent, hatékonyabb intézmény működést.</t>
  </si>
  <si>
    <t>Hatéknyabban működő, minőségi oktatás, felkészültebb munkaerőpiac, versenyképesebb ország.</t>
  </si>
  <si>
    <t>A tankerületi fenntartású köznevelési intézményekben a munkáltatói jogok körében az intézményigazgatók számára több jogosultság biztosítása, az intézmények gazdasági önállóságának növelése, az intézmények szervezeti autonómiájának növelése, nagyobb felelősséget, megbecsülést jelent, hatékonyabb intézmény működést. Hatéknyabban működő, minőségi oktatás, felkészültebb munkaerőpiacot, versenyképesebb országot teremt.</t>
  </si>
  <si>
    <t>Az intézményvezető a tisztségéből fakadóan többletjogosultságokkal és fokozott felelősséggel rendelkezik, ezért különösen nagy jelentősége van annak, hogy személye, emberi és szakmai kvalitásai alkalmasak legyenek e feladatkör ellátására.</t>
  </si>
  <si>
    <t xml:space="preserve">BM/15337-1/2026 </t>
  </si>
  <si>
    <t xml:space="preserve">BM/15337-2/2026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</si>
</sst>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0\ &quot;Ft&quot;;[Red]\-#,##0\ &quot;Ft&quot;"/>
    <numFmt numFmtId="43" formatCode="_-* #,##0.00_-;\-* #,##0.00_-;_-* &quot;-&quot;??_-;_-@_-"/>
    <numFmt numFmtId="164" formatCode="[$-F800]dddd\,\ mmmm\ dd\,\ yyyy"/>
    <numFmt numFmtId="165" formatCode="#,##0\ &quot;Ft&quot;"/>
    <numFmt numFmtId="166" formatCode="_-* #,##0_-;\-* #,##0_-;_-* &quot;-&quot;??_-;_-@_-"/>
  </numFmts>
  <fonts count="75">
    <font>
      <sz val="10"/>
      <name val="Arial"/>
    </font>
    <font>
      <sz val="11"/>
      <color indexed="8"/>
      <name val="Calibri"/>
      <family val="2"/>
    </font>
    <font>
      <sz val="11"/>
      <color indexed="44"/>
      <name val="Calibri"/>
      <family val="2"/>
    </font>
    <font>
      <sz val="11"/>
      <color indexed="62"/>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b/>
      <sz val="11"/>
      <color indexed="44"/>
      <name val="Calibri"/>
      <family val="2"/>
    </font>
    <font>
      <sz val="11"/>
      <color indexed="10"/>
      <name val="Calibri"/>
      <family val="2"/>
    </font>
    <font>
      <sz val="11"/>
      <color indexed="52"/>
      <name val="Calibri"/>
      <family val="2"/>
    </font>
    <font>
      <sz val="10"/>
      <name val="Arial"/>
      <family val="2"/>
      <charset val="238"/>
    </font>
    <font>
      <sz val="11"/>
      <color indexed="17"/>
      <name val="Calibri"/>
      <family val="2"/>
    </font>
    <font>
      <b/>
      <sz val="11"/>
      <color indexed="63"/>
      <name val="Calibri"/>
      <family val="2"/>
    </font>
    <font>
      <i/>
      <sz val="11"/>
      <color indexed="23"/>
      <name val="Calibri"/>
      <family val="2"/>
    </font>
    <font>
      <b/>
      <sz val="11"/>
      <color indexed="8"/>
      <name val="Calibri"/>
      <family val="2"/>
    </font>
    <font>
      <sz val="11"/>
      <color indexed="20"/>
      <name val="Calibri"/>
      <family val="2"/>
    </font>
    <font>
      <sz val="11"/>
      <color indexed="60"/>
      <name val="Calibri"/>
      <family val="2"/>
    </font>
    <font>
      <b/>
      <sz val="11"/>
      <color indexed="52"/>
      <name val="Calibri"/>
      <family val="2"/>
    </font>
    <font>
      <sz val="8"/>
      <name val="Arial"/>
      <family val="2"/>
    </font>
    <font>
      <b/>
      <sz val="14"/>
      <name val="Arial Narrow"/>
      <family val="2"/>
    </font>
    <font>
      <sz val="8"/>
      <name val="Arial Narrow"/>
      <family val="2"/>
    </font>
    <font>
      <sz val="10"/>
      <name val="Arial Narrow"/>
      <family val="2"/>
      <charset val="238"/>
    </font>
    <font>
      <b/>
      <sz val="10"/>
      <name val="Arial"/>
      <family val="2"/>
      <charset val="238"/>
    </font>
    <font>
      <sz val="10"/>
      <color theme="1"/>
      <name val="Arial"/>
      <family val="2"/>
      <charset val="238"/>
    </font>
    <font>
      <sz val="12"/>
      <color theme="1"/>
      <name val="Arial Narrow"/>
      <family val="2"/>
      <charset val="238"/>
    </font>
    <font>
      <b/>
      <sz val="18"/>
      <name val="Arial Narrow"/>
      <family val="2"/>
    </font>
    <font>
      <sz val="12"/>
      <name val="Arial"/>
      <family val="2"/>
      <charset val="238"/>
    </font>
    <font>
      <sz val="12"/>
      <name val="Arial Narrow"/>
      <family val="2"/>
    </font>
    <font>
      <i/>
      <sz val="10"/>
      <color theme="0" tint="-0.249977111117893"/>
      <name val="Arial"/>
      <family val="2"/>
      <charset val="238"/>
    </font>
    <font>
      <sz val="10"/>
      <color theme="0"/>
      <name val="Arial"/>
      <family val="2"/>
      <charset val="238"/>
    </font>
    <font>
      <sz val="12"/>
      <color theme="1"/>
      <name val="Arial Narrow"/>
      <family val="2"/>
    </font>
    <font>
      <b/>
      <sz val="14"/>
      <color theme="0"/>
      <name val="Arial Narrow"/>
      <family val="2"/>
    </font>
    <font>
      <b/>
      <sz val="20"/>
      <color theme="0"/>
      <name val="Open Sans"/>
      <family val="2"/>
    </font>
    <font>
      <sz val="10"/>
      <name val="Open Sans"/>
      <family val="2"/>
    </font>
    <font>
      <sz val="12"/>
      <name val="Open Sans"/>
      <family val="2"/>
    </font>
    <font>
      <sz val="12"/>
      <color theme="1"/>
      <name val="Open Sans"/>
      <family val="2"/>
    </font>
    <font>
      <b/>
      <sz val="12"/>
      <name val="Open Sans"/>
      <family val="2"/>
    </font>
    <font>
      <i/>
      <sz val="10"/>
      <color theme="0" tint="-0.34998626667073579"/>
      <name val="Open Sans"/>
      <family val="2"/>
    </font>
    <font>
      <b/>
      <sz val="12"/>
      <color theme="0"/>
      <name val="Open Sans"/>
      <family val="2"/>
    </font>
    <font>
      <sz val="10"/>
      <color theme="0"/>
      <name val="Open Sans"/>
      <family val="2"/>
    </font>
    <font>
      <b/>
      <sz val="14"/>
      <color theme="0"/>
      <name val="Open Sans"/>
      <family val="2"/>
    </font>
    <font>
      <sz val="12"/>
      <color theme="0"/>
      <name val="Open Sans"/>
      <family val="2"/>
    </font>
    <font>
      <sz val="12"/>
      <color indexed="9"/>
      <name val="Open Sans"/>
      <family val="2"/>
    </font>
    <font>
      <sz val="12"/>
      <color indexed="8"/>
      <name val="Open Sans"/>
      <family val="2"/>
    </font>
    <font>
      <b/>
      <sz val="12"/>
      <color theme="1"/>
      <name val="Open Sans"/>
      <family val="2"/>
    </font>
    <font>
      <sz val="10"/>
      <color indexed="9"/>
      <name val="Open Sans"/>
      <family val="2"/>
    </font>
    <font>
      <sz val="10"/>
      <color theme="0" tint="-0.34998626667073579"/>
      <name val="Open Sans"/>
      <family val="2"/>
    </font>
    <font>
      <b/>
      <sz val="14"/>
      <color rgb="FFFFFFFF"/>
      <name val="Open Sans"/>
      <family val="2"/>
    </font>
    <font>
      <b/>
      <sz val="18"/>
      <name val="Open Sans"/>
      <family val="2"/>
    </font>
    <font>
      <b/>
      <sz val="14"/>
      <name val="Open Sans"/>
      <family val="2"/>
    </font>
    <font>
      <sz val="8"/>
      <name val="Open Sans"/>
      <family val="2"/>
    </font>
    <font>
      <b/>
      <sz val="11"/>
      <name val="Open Sans"/>
      <family val="2"/>
    </font>
    <font>
      <sz val="10"/>
      <color indexed="12"/>
      <name val="Open Sans"/>
      <family val="2"/>
    </font>
    <font>
      <b/>
      <sz val="14"/>
      <color indexed="9"/>
      <name val="Open Sans"/>
      <family val="2"/>
    </font>
    <font>
      <b/>
      <sz val="18"/>
      <color theme="0"/>
      <name val="Open Sans"/>
      <family val="2"/>
    </font>
    <font>
      <b/>
      <sz val="12"/>
      <color indexed="9"/>
      <name val="Open Sans"/>
      <family val="2"/>
    </font>
    <font>
      <i/>
      <sz val="12"/>
      <color indexed="9"/>
      <name val="Open Sans"/>
      <family val="2"/>
    </font>
    <font>
      <b/>
      <sz val="18"/>
      <color theme="1"/>
      <name val="Open Sans"/>
      <family val="2"/>
    </font>
    <font>
      <b/>
      <u/>
      <sz val="14"/>
      <color theme="0"/>
      <name val="Open Sans"/>
      <family val="2"/>
    </font>
    <font>
      <b/>
      <sz val="10"/>
      <color theme="0"/>
      <name val="Open Sans"/>
      <family val="2"/>
    </font>
    <font>
      <i/>
      <sz val="10"/>
      <color theme="0" tint="-0.249977111117893"/>
      <name val="Open Sans"/>
      <family val="2"/>
    </font>
    <font>
      <sz val="12"/>
      <color theme="0" tint="-0.34998626667073579"/>
      <name val="Open Sans"/>
      <family val="2"/>
    </font>
    <font>
      <sz val="9"/>
      <color indexed="81"/>
      <name val="Segoe UI"/>
      <family val="2"/>
      <charset val="238"/>
    </font>
    <font>
      <sz val="8"/>
      <color indexed="81"/>
      <name val="Open Sans"/>
      <family val="2"/>
    </font>
    <font>
      <sz val="8"/>
      <color indexed="81"/>
      <name val="Open sans "/>
      <charset val="238"/>
    </font>
    <font>
      <b/>
      <sz val="9"/>
      <color indexed="81"/>
      <name val="Segoe UI"/>
      <family val="2"/>
      <charset val="238"/>
    </font>
    <font>
      <sz val="12"/>
      <color theme="0"/>
      <name val="Open Sans"/>
      <family val="2"/>
      <charset val="238"/>
    </font>
    <font>
      <sz val="12"/>
      <name val="Open Sans"/>
      <family val="2"/>
      <charset val="238"/>
    </font>
    <font>
      <sz val="10"/>
      <name val="Arial"/>
      <family val="2"/>
      <charset val="238"/>
    </font>
    <font>
      <i/>
      <sz val="10"/>
      <name val="Open Sans"/>
      <family val="2"/>
    </font>
    <font>
      <sz val="12"/>
      <name val="Open Sans"/>
      <family val="2"/>
    </font>
    <font>
      <sz val="10"/>
      <name val="Open Sans"/>
      <family val="2"/>
    </font>
    <font>
      <sz val="12"/>
      <name val="Arial Narrow"/>
      <family val="2"/>
      <charset val="238"/>
    </font>
    <font>
      <sz val="10"/>
      <name val="Open Sans"/>
      <family val="2"/>
      <charset val="238"/>
    </font>
  </fonts>
  <fills count="33">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indexed="10"/>
      </patternFill>
    </fill>
    <fill>
      <patternFill patternType="solid">
        <fgColor indexed="57"/>
      </patternFill>
    </fill>
    <fill>
      <patternFill patternType="solid">
        <fgColor indexed="9"/>
        <bgColor indexed="64"/>
      </patternFill>
    </fill>
    <fill>
      <patternFill patternType="solid">
        <fgColor indexed="22"/>
        <bgColor indexed="64"/>
      </patternFill>
    </fill>
    <fill>
      <patternFill patternType="solid">
        <fgColor indexed="8"/>
        <bgColor indexed="64"/>
      </patternFill>
    </fill>
    <fill>
      <patternFill patternType="solid">
        <fgColor theme="0"/>
        <bgColor indexed="64"/>
      </patternFill>
    </fill>
    <fill>
      <patternFill patternType="solid">
        <fgColor theme="1"/>
        <bgColor indexed="64"/>
      </patternFill>
    </fill>
    <fill>
      <patternFill patternType="solid">
        <fgColor theme="0" tint="-0.249977111117893"/>
        <bgColor indexed="64"/>
      </patternFill>
    </fill>
    <fill>
      <patternFill patternType="solid">
        <fgColor rgb="FF0D21E1"/>
        <bgColor indexed="64"/>
      </patternFill>
    </fill>
    <fill>
      <patternFill patternType="solid">
        <fgColor rgb="FF00B0F0"/>
        <bgColor indexed="64"/>
      </patternFill>
    </fill>
    <fill>
      <patternFill patternType="solid">
        <fgColor rgb="FFDEF9FE"/>
        <bgColor indexed="64"/>
      </patternFill>
    </fill>
    <fill>
      <patternFill patternType="lightUp">
        <bgColor rgb="FFDEF9FE"/>
      </patternFill>
    </fill>
    <fill>
      <patternFill patternType="solid">
        <fgColor rgb="FFF1F5F9"/>
        <bgColor indexed="64"/>
      </patternFill>
    </fill>
    <fill>
      <patternFill patternType="solid">
        <fgColor rgb="FFDEF9FE"/>
        <bgColor rgb="FF000000"/>
      </patternFill>
    </fill>
    <fill>
      <patternFill patternType="solid">
        <fgColor theme="8" tint="0.79998168889431442"/>
        <bgColor indexed="64"/>
      </patternFill>
    </fill>
    <fill>
      <patternFill patternType="solid">
        <fgColor rgb="FF3574B9"/>
        <bgColor indexed="64"/>
      </patternFill>
    </fill>
    <fill>
      <patternFill patternType="solid">
        <fgColor rgb="FF3574B9"/>
        <bgColor rgb="FF000000"/>
      </patternFill>
    </fill>
  </fills>
  <borders count="14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thin">
        <color indexed="64"/>
      </top>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top/>
      <bottom style="thin">
        <color indexed="64"/>
      </bottom>
      <diagonal/>
    </border>
    <border>
      <left style="thick">
        <color indexed="64"/>
      </left>
      <right/>
      <top/>
      <bottom/>
      <diagonal/>
    </border>
    <border>
      <left/>
      <right/>
      <top style="thick">
        <color indexed="64"/>
      </top>
      <bottom/>
      <diagonal/>
    </border>
    <border>
      <left style="thick">
        <color indexed="64"/>
      </left>
      <right/>
      <top style="thick">
        <color indexed="64"/>
      </top>
      <bottom/>
      <diagonal/>
    </border>
    <border>
      <left style="thick">
        <color indexed="64"/>
      </left>
      <right style="thin">
        <color indexed="64"/>
      </right>
      <top/>
      <bottom style="thin">
        <color indexed="64"/>
      </bottom>
      <diagonal/>
    </border>
    <border>
      <left/>
      <right/>
      <top style="thick">
        <color indexed="64"/>
      </top>
      <bottom style="medium">
        <color indexed="64"/>
      </bottom>
      <diagonal/>
    </border>
    <border>
      <left style="thick">
        <color indexed="64"/>
      </left>
      <right style="thin">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diagonal/>
    </border>
    <border>
      <left style="thick">
        <color indexed="64"/>
      </left>
      <right style="thin">
        <color indexed="64"/>
      </right>
      <top style="medium">
        <color indexed="64"/>
      </top>
      <bottom style="thin">
        <color indexed="64"/>
      </bottom>
      <diagonal/>
    </border>
    <border>
      <left style="thick">
        <color indexed="64"/>
      </left>
      <right style="thin">
        <color indexed="64"/>
      </right>
      <top style="thin">
        <color indexed="64"/>
      </top>
      <bottom style="thick">
        <color indexed="64"/>
      </bottom>
      <diagonal/>
    </border>
    <border>
      <left/>
      <right/>
      <top style="thick">
        <color indexed="64"/>
      </top>
      <bottom style="thin">
        <color indexed="64"/>
      </bottom>
      <diagonal/>
    </border>
    <border>
      <left style="thin">
        <color indexed="64"/>
      </left>
      <right style="thick">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medium">
        <color indexed="64"/>
      </top>
      <bottom style="thin">
        <color indexed="64"/>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thick">
        <color indexed="64"/>
      </top>
      <bottom style="thin">
        <color indexed="64"/>
      </bottom>
      <diagonal/>
    </border>
    <border>
      <left style="thick">
        <color indexed="64"/>
      </left>
      <right style="thin">
        <color indexed="64"/>
      </right>
      <top style="thin">
        <color indexed="64"/>
      </top>
      <bottom style="medium">
        <color indexed="64"/>
      </bottom>
      <diagonal/>
    </border>
    <border>
      <left style="thick">
        <color indexed="64"/>
      </left>
      <right/>
      <top style="thick">
        <color indexed="64"/>
      </top>
      <bottom style="medium">
        <color indexed="64"/>
      </bottom>
      <diagonal/>
    </border>
    <border>
      <left style="thick">
        <color indexed="64"/>
      </left>
      <right/>
      <top style="medium">
        <color indexed="64"/>
      </top>
      <bottom style="thin">
        <color indexed="64"/>
      </bottom>
      <diagonal/>
    </border>
    <border>
      <left style="thick">
        <color indexed="64"/>
      </left>
      <right/>
      <top style="medium">
        <color indexed="64"/>
      </top>
      <bottom style="medium">
        <color indexed="64"/>
      </bottom>
      <diagonal/>
    </border>
    <border>
      <left/>
      <right/>
      <top style="thick">
        <color indexed="64"/>
      </top>
      <bottom style="thick">
        <color indexed="64"/>
      </bottom>
      <diagonal/>
    </border>
    <border>
      <left style="thin">
        <color indexed="64"/>
      </left>
      <right style="thick">
        <color indexed="64"/>
      </right>
      <top style="thin">
        <color indexed="64"/>
      </top>
      <bottom style="thin">
        <color indexed="64"/>
      </bottom>
      <diagonal/>
    </border>
    <border>
      <left style="thick">
        <color indexed="64"/>
      </left>
      <right/>
      <top style="medium">
        <color indexed="64"/>
      </top>
      <bottom style="thick">
        <color indexed="64"/>
      </bottom>
      <diagonal/>
    </border>
    <border>
      <left/>
      <right/>
      <top style="medium">
        <color indexed="64"/>
      </top>
      <bottom style="thick">
        <color indexed="64"/>
      </bottom>
      <diagonal/>
    </border>
    <border>
      <left/>
      <right style="thick">
        <color indexed="64"/>
      </right>
      <top style="medium">
        <color indexed="64"/>
      </top>
      <bottom style="thick">
        <color indexed="64"/>
      </bottom>
      <diagonal/>
    </border>
    <border>
      <left/>
      <right style="thick">
        <color indexed="64"/>
      </right>
      <top style="thick">
        <color indexed="64"/>
      </top>
      <bottom/>
      <diagonal/>
    </border>
    <border>
      <left/>
      <right style="thick">
        <color indexed="64"/>
      </right>
      <top/>
      <bottom style="thin">
        <color indexed="64"/>
      </bottom>
      <diagonal/>
    </border>
    <border>
      <left/>
      <right style="thick">
        <color indexed="64"/>
      </right>
      <top style="thin">
        <color indexed="64"/>
      </top>
      <bottom style="thin">
        <color indexed="64"/>
      </bottom>
      <diagonal/>
    </border>
    <border>
      <left/>
      <right style="thick">
        <color indexed="64"/>
      </right>
      <top style="thick">
        <color indexed="64"/>
      </top>
      <bottom style="medium">
        <color indexed="64"/>
      </bottom>
      <diagonal/>
    </border>
    <border>
      <left style="thick">
        <color indexed="64"/>
      </left>
      <right/>
      <top style="medium">
        <color indexed="64"/>
      </top>
      <bottom style="thin">
        <color theme="0"/>
      </bottom>
      <diagonal/>
    </border>
    <border>
      <left/>
      <right/>
      <top style="medium">
        <color indexed="64"/>
      </top>
      <bottom style="thin">
        <color theme="0"/>
      </bottom>
      <diagonal/>
    </border>
    <border>
      <left/>
      <right style="thin">
        <color indexed="64"/>
      </right>
      <top style="medium">
        <color indexed="64"/>
      </top>
      <bottom style="thin">
        <color theme="0"/>
      </bottom>
      <diagonal/>
    </border>
    <border>
      <left style="thick">
        <color indexed="64"/>
      </left>
      <right/>
      <top style="thin">
        <color theme="1"/>
      </top>
      <bottom style="thin">
        <color indexed="64"/>
      </bottom>
      <diagonal/>
    </border>
    <border>
      <left/>
      <right/>
      <top style="thin">
        <color theme="1"/>
      </top>
      <bottom style="thin">
        <color indexed="64"/>
      </bottom>
      <diagonal/>
    </border>
    <border>
      <left/>
      <right/>
      <top/>
      <bottom style="thick">
        <color indexed="64"/>
      </bottom>
      <diagonal/>
    </border>
    <border>
      <left style="thick">
        <color indexed="64"/>
      </left>
      <right style="thin">
        <color indexed="64"/>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style="thick">
        <color indexed="64"/>
      </right>
      <top style="thick">
        <color indexed="64"/>
      </top>
      <bottom style="thick">
        <color indexed="64"/>
      </bottom>
      <diagonal/>
    </border>
    <border>
      <left style="thin">
        <color indexed="64"/>
      </left>
      <right style="thick">
        <color indexed="64"/>
      </right>
      <top style="thin">
        <color indexed="64"/>
      </top>
      <bottom/>
      <diagonal/>
    </border>
    <border>
      <left style="thin">
        <color indexed="64"/>
      </left>
      <right/>
      <top style="thin">
        <color indexed="64"/>
      </top>
      <bottom style="thick">
        <color indexed="64"/>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right style="thick">
        <color indexed="64"/>
      </right>
      <top style="thin">
        <color indexed="64"/>
      </top>
      <bottom/>
      <diagonal/>
    </border>
    <border>
      <left style="thin">
        <color indexed="64"/>
      </left>
      <right/>
      <top/>
      <bottom/>
      <diagonal/>
    </border>
    <border>
      <left/>
      <right style="medium">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medium">
        <color indexed="64"/>
      </left>
      <right/>
      <top style="thin">
        <color indexed="64"/>
      </top>
      <bottom/>
      <diagonal/>
    </border>
    <border>
      <left style="thick">
        <color indexed="64"/>
      </left>
      <right/>
      <top/>
      <bottom style="thin">
        <color indexed="64"/>
      </bottom>
      <diagonal/>
    </border>
    <border>
      <left style="thick">
        <color indexed="64"/>
      </left>
      <right/>
      <top style="thin">
        <color indexed="64"/>
      </top>
      <bottom/>
      <diagonal/>
    </border>
    <border>
      <left/>
      <right/>
      <top style="thin">
        <color indexed="64"/>
      </top>
      <bottom style="thick">
        <color indexed="64"/>
      </bottom>
      <diagonal/>
    </border>
    <border>
      <left style="thick">
        <color indexed="64"/>
      </left>
      <right/>
      <top style="thick">
        <color indexed="64"/>
      </top>
      <bottom style="thick">
        <color indexed="64"/>
      </bottom>
      <diagonal/>
    </border>
    <border>
      <left/>
      <right style="thick">
        <color indexed="64"/>
      </right>
      <top style="thin">
        <color indexed="64"/>
      </top>
      <bottom style="thick">
        <color indexed="64"/>
      </bottom>
      <diagonal/>
    </border>
    <border>
      <left/>
      <right style="thin">
        <color theme="0"/>
      </right>
      <top/>
      <bottom/>
      <diagonal/>
    </border>
    <border>
      <left style="thin">
        <color indexed="64"/>
      </left>
      <right style="thick">
        <color indexed="64"/>
      </right>
      <top/>
      <bottom style="thin">
        <color indexed="64"/>
      </bottom>
      <diagonal/>
    </border>
    <border>
      <left style="thick">
        <color indexed="64"/>
      </left>
      <right/>
      <top/>
      <bottom style="thick">
        <color indexed="64"/>
      </bottom>
      <diagonal/>
    </border>
    <border>
      <left/>
      <right style="thick">
        <color indexed="64"/>
      </right>
      <top/>
      <bottom style="thick">
        <color indexed="64"/>
      </bottom>
      <diagonal/>
    </border>
    <border>
      <left/>
      <right style="thick">
        <color indexed="64"/>
      </right>
      <top style="medium">
        <color indexed="64"/>
      </top>
      <bottom style="medium">
        <color indexed="64"/>
      </bottom>
      <diagonal/>
    </border>
    <border>
      <left/>
      <right style="thick">
        <color indexed="64"/>
      </right>
      <top/>
      <bottom/>
      <diagonal/>
    </border>
    <border>
      <left style="thick">
        <color indexed="64"/>
      </left>
      <right/>
      <top style="thin">
        <color indexed="64"/>
      </top>
      <bottom style="thin">
        <color indexed="64"/>
      </bottom>
      <diagonal/>
    </border>
    <border>
      <left/>
      <right style="thick">
        <color indexed="64"/>
      </right>
      <top style="medium">
        <color indexed="64"/>
      </top>
      <bottom style="thin">
        <color indexed="64"/>
      </bottom>
      <diagonal/>
    </border>
    <border>
      <left style="thick">
        <color indexed="64"/>
      </left>
      <right style="thin">
        <color indexed="64"/>
      </right>
      <top style="medium">
        <color indexed="64"/>
      </top>
      <bottom style="medium">
        <color indexed="64"/>
      </bottom>
      <diagonal/>
    </border>
    <border>
      <left style="thin">
        <color indexed="64"/>
      </left>
      <right style="thick">
        <color indexed="64"/>
      </right>
      <top style="medium">
        <color indexed="64"/>
      </top>
      <bottom style="medium">
        <color indexed="64"/>
      </bottom>
      <diagonal/>
    </border>
    <border>
      <left style="thick">
        <color indexed="64"/>
      </left>
      <right style="thin">
        <color indexed="64"/>
      </right>
      <top style="medium">
        <color indexed="64"/>
      </top>
      <bottom style="thick">
        <color indexed="64"/>
      </bottom>
      <diagonal/>
    </border>
    <border>
      <left style="thin">
        <color indexed="64"/>
      </left>
      <right style="thin">
        <color indexed="64"/>
      </right>
      <top style="medium">
        <color indexed="64"/>
      </top>
      <bottom style="thick">
        <color indexed="64"/>
      </bottom>
      <diagonal/>
    </border>
    <border>
      <left style="thin">
        <color indexed="64"/>
      </left>
      <right style="thick">
        <color indexed="64"/>
      </right>
      <top style="medium">
        <color indexed="64"/>
      </top>
      <bottom style="thick">
        <color indexed="64"/>
      </bottom>
      <diagonal/>
    </border>
    <border>
      <left style="thin">
        <color indexed="64"/>
      </left>
      <right style="medium">
        <color indexed="64"/>
      </right>
      <top/>
      <bottom/>
      <diagonal/>
    </border>
    <border>
      <left style="thin">
        <color indexed="64"/>
      </left>
      <right/>
      <top style="medium">
        <color indexed="64"/>
      </top>
      <bottom/>
      <diagonal/>
    </border>
    <border>
      <left/>
      <right style="thick">
        <color indexed="64"/>
      </right>
      <top style="medium">
        <color indexed="64"/>
      </top>
      <bottom/>
      <diagonal/>
    </border>
    <border>
      <left style="thin">
        <color indexed="64"/>
      </left>
      <right style="thick">
        <color indexed="64"/>
      </right>
      <top style="thin">
        <color indexed="64"/>
      </top>
      <bottom style="medium">
        <color indexed="64"/>
      </bottom>
      <diagonal/>
    </border>
    <border>
      <left style="thick">
        <color indexed="64"/>
      </left>
      <right/>
      <top style="thin">
        <color indexed="64"/>
      </top>
      <bottom style="medium">
        <color indexed="64"/>
      </bottom>
      <diagonal/>
    </border>
    <border>
      <left/>
      <right style="thick">
        <color indexed="64"/>
      </right>
      <top style="thin">
        <color indexed="64"/>
      </top>
      <bottom style="medium">
        <color indexed="64"/>
      </bottom>
      <diagonal/>
    </border>
  </borders>
  <cellStyleXfs count="44">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2" fillId="10"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6" borderId="0" applyNumberFormat="0" applyBorder="0" applyAlignment="0" applyProtection="0"/>
    <xf numFmtId="0" fontId="2" fillId="10" borderId="0" applyNumberFormat="0" applyBorder="0" applyAlignment="0" applyProtection="0"/>
    <xf numFmtId="0" fontId="2" fillId="3" borderId="0" applyNumberFormat="0" applyBorder="0" applyAlignment="0" applyProtection="0"/>
    <xf numFmtId="0" fontId="3" fillId="3" borderId="1" applyNumberFormat="0" applyAlignment="0" applyProtection="0"/>
    <xf numFmtId="0" fontId="4" fillId="0" borderId="0" applyNumberFormat="0" applyFill="0" applyBorder="0" applyAlignment="0" applyProtection="0"/>
    <xf numFmtId="0" fontId="5" fillId="0" borderId="3" applyNumberFormat="0" applyFill="0" applyAlignment="0" applyProtection="0"/>
    <xf numFmtId="0" fontId="6" fillId="0" borderId="4" applyNumberFormat="0" applyFill="0" applyAlignment="0" applyProtection="0"/>
    <xf numFmtId="0" fontId="7" fillId="0" borderId="5" applyNumberFormat="0" applyFill="0" applyAlignment="0" applyProtection="0"/>
    <xf numFmtId="0" fontId="7" fillId="0" borderId="0" applyNumberFormat="0" applyFill="0" applyBorder="0" applyAlignment="0" applyProtection="0"/>
    <xf numFmtId="0" fontId="8" fillId="14" borderId="2" applyNumberFormat="0" applyAlignment="0" applyProtection="0"/>
    <xf numFmtId="0" fontId="9" fillId="0" borderId="0" applyNumberFormat="0" applyFill="0" applyBorder="0" applyAlignment="0" applyProtection="0"/>
    <xf numFmtId="0" fontId="10" fillId="0" borderId="6" applyNumberFormat="0" applyFill="0" applyAlignment="0" applyProtection="0"/>
    <xf numFmtId="0" fontId="11" fillId="4" borderId="7" applyNumberFormat="0" applyFont="0" applyAlignment="0" applyProtection="0"/>
    <xf numFmtId="0" fontId="2" fillId="10"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12" borderId="0" applyNumberFormat="0" applyBorder="0" applyAlignment="0" applyProtection="0"/>
    <xf numFmtId="0" fontId="12" fillId="15" borderId="0" applyNumberFormat="0" applyBorder="0" applyAlignment="0" applyProtection="0"/>
    <xf numFmtId="0" fontId="13" fillId="2" borderId="8" applyNumberFormat="0" applyAlignment="0" applyProtection="0"/>
    <xf numFmtId="0" fontId="14" fillId="0" borderId="0" applyNumberFormat="0" applyFill="0" applyBorder="0" applyAlignment="0" applyProtection="0"/>
    <xf numFmtId="0" fontId="15" fillId="0" borderId="9" applyNumberFormat="0" applyFill="0" applyAlignment="0" applyProtection="0"/>
    <xf numFmtId="0" fontId="16" fillId="13" borderId="0" applyNumberFormat="0" applyBorder="0" applyAlignment="0" applyProtection="0"/>
    <xf numFmtId="0" fontId="17" fillId="8" borderId="0" applyNumberFormat="0" applyBorder="0" applyAlignment="0" applyProtection="0"/>
    <xf numFmtId="0" fontId="18" fillId="2" borderId="1" applyNumberFormat="0" applyAlignment="0" applyProtection="0"/>
    <xf numFmtId="0" fontId="11" fillId="0" borderId="0"/>
    <xf numFmtId="43" fontId="69" fillId="0" borderId="0" applyFont="0" applyFill="0" applyBorder="0" applyAlignment="0" applyProtection="0"/>
  </cellStyleXfs>
  <cellXfs count="620">
    <xf numFmtId="0" fontId="0" fillId="0" borderId="0" xfId="0"/>
    <xf numFmtId="0" fontId="20" fillId="0" borderId="0" xfId="0" applyFont="1" applyBorder="1" applyAlignment="1">
      <alignment vertical="center" wrapText="1"/>
    </xf>
    <xf numFmtId="0" fontId="11" fillId="0" borderId="0" xfId="0" applyFont="1"/>
    <xf numFmtId="0" fontId="0" fillId="0" borderId="0" xfId="0" applyAlignment="1">
      <alignment vertical="center"/>
    </xf>
    <xf numFmtId="0" fontId="24" fillId="0" borderId="0" xfId="0" applyFont="1"/>
    <xf numFmtId="0" fontId="23" fillId="0" borderId="0" xfId="0" applyFont="1"/>
    <xf numFmtId="0" fontId="0" fillId="0" borderId="0" xfId="0" applyProtection="1"/>
    <xf numFmtId="0" fontId="0" fillId="0" borderId="0" xfId="0" applyAlignment="1">
      <alignment vertical="top"/>
    </xf>
    <xf numFmtId="0" fontId="27" fillId="0" borderId="16" xfId="0" applyFont="1" applyBorder="1" applyAlignment="1" applyProtection="1">
      <alignment wrapText="1"/>
    </xf>
    <xf numFmtId="0" fontId="28" fillId="0" borderId="16" xfId="0" applyFont="1" applyBorder="1" applyAlignment="1" applyProtection="1">
      <alignment horizontal="center" vertical="center" wrapText="1"/>
      <protection locked="0"/>
    </xf>
    <xf numFmtId="0" fontId="27" fillId="0" borderId="10" xfId="0" applyFont="1" applyBorder="1" applyAlignment="1" applyProtection="1">
      <alignment horizontal="center" vertical="center"/>
      <protection locked="0"/>
    </xf>
    <xf numFmtId="0" fontId="25" fillId="0" borderId="0" xfId="0" applyFont="1" applyAlignment="1">
      <alignment vertical="center"/>
    </xf>
    <xf numFmtId="0" fontId="25" fillId="0" borderId="0" xfId="0" applyFont="1"/>
    <xf numFmtId="0" fontId="29" fillId="0" borderId="0" xfId="0" applyFont="1"/>
    <xf numFmtId="0" fontId="28" fillId="0" borderId="50" xfId="0" applyFont="1" applyBorder="1" applyAlignment="1" applyProtection="1">
      <alignment horizontal="center" vertical="center" wrapText="1"/>
    </xf>
    <xf numFmtId="0" fontId="27" fillId="0" borderId="50" xfId="0" applyFont="1" applyBorder="1" applyAlignment="1" applyProtection="1">
      <alignment horizontal="center" vertical="center"/>
      <protection locked="0"/>
    </xf>
    <xf numFmtId="0" fontId="34" fillId="0" borderId="0" xfId="0" applyFont="1" applyBorder="1"/>
    <xf numFmtId="0" fontId="34" fillId="0" borderId="0" xfId="0" applyFont="1"/>
    <xf numFmtId="0" fontId="35" fillId="0" borderId="76" xfId="0" applyFont="1" applyBorder="1" applyAlignment="1" applyProtection="1">
      <alignment horizontal="left" vertical="center" wrapText="1"/>
    </xf>
    <xf numFmtId="0" fontId="35" fillId="0" borderId="10" xfId="0" applyFont="1" applyBorder="1" applyAlignment="1" applyProtection="1">
      <alignment horizontal="left" vertical="center" wrapText="1"/>
    </xf>
    <xf numFmtId="0" fontId="34" fillId="0" borderId="0" xfId="0" applyFont="1" applyProtection="1">
      <protection locked="0"/>
    </xf>
    <xf numFmtId="0" fontId="37" fillId="0" borderId="106" xfId="0" applyFont="1" applyBorder="1" applyAlignment="1" applyProtection="1">
      <alignment horizontal="left" vertical="center" wrapText="1"/>
    </xf>
    <xf numFmtId="0" fontId="37" fillId="0" borderId="108" xfId="0" applyFont="1" applyBorder="1" applyAlignment="1" applyProtection="1">
      <alignment horizontal="left" vertical="center" wrapText="1"/>
    </xf>
    <xf numFmtId="0" fontId="37" fillId="0" borderId="75" xfId="0" applyFont="1" applyBorder="1" applyAlignment="1" applyProtection="1">
      <alignment horizontal="left" vertical="center" wrapText="1"/>
    </xf>
    <xf numFmtId="0" fontId="35" fillId="0" borderId="79" xfId="0" applyFont="1" applyBorder="1" applyAlignment="1" applyProtection="1">
      <alignment horizontal="left" vertical="center" wrapText="1"/>
    </xf>
    <xf numFmtId="0" fontId="35" fillId="0" borderId="77" xfId="0" applyNumberFormat="1" applyFont="1" applyBorder="1" applyAlignment="1" applyProtection="1">
      <alignment vertical="center" wrapText="1"/>
    </xf>
    <xf numFmtId="0" fontId="35" fillId="26" borderId="40" xfId="0" applyFont="1" applyFill="1" applyBorder="1" applyAlignment="1" applyProtection="1">
      <alignment horizontal="center" vertical="center" wrapText="1"/>
      <protection locked="0"/>
    </xf>
    <xf numFmtId="0" fontId="34" fillId="21" borderId="0" xfId="0" applyFont="1" applyFill="1"/>
    <xf numFmtId="0" fontId="42" fillId="22" borderId="41" xfId="0" applyFont="1" applyFill="1" applyBorder="1" applyAlignment="1" applyProtection="1">
      <alignment horizontal="center" vertical="center" wrapText="1"/>
    </xf>
    <xf numFmtId="0" fontId="35" fillId="26" borderId="112" xfId="0" applyFont="1" applyFill="1" applyBorder="1" applyAlignment="1" applyProtection="1">
      <alignment horizontal="center" vertical="center" wrapText="1"/>
      <protection locked="0"/>
    </xf>
    <xf numFmtId="0" fontId="35" fillId="26" borderId="76" xfId="0" applyFont="1" applyFill="1" applyBorder="1" applyAlignment="1" applyProtection="1">
      <alignment wrapText="1"/>
    </xf>
    <xf numFmtId="0" fontId="35" fillId="0" borderId="92" xfId="0" applyFont="1" applyBorder="1" applyAlignment="1" applyProtection="1">
      <alignment vertical="center" wrapText="1"/>
    </xf>
    <xf numFmtId="0" fontId="35" fillId="26" borderId="77" xfId="0" applyFont="1" applyFill="1" applyBorder="1" applyAlignment="1" applyProtection="1">
      <alignment wrapText="1"/>
    </xf>
    <xf numFmtId="0" fontId="35" fillId="0" borderId="112" xfId="0" applyFont="1" applyBorder="1" applyAlignment="1" applyProtection="1">
      <alignment vertical="center" wrapText="1"/>
    </xf>
    <xf numFmtId="0" fontId="35" fillId="26" borderId="79" xfId="0" applyFont="1" applyFill="1" applyBorder="1" applyAlignment="1" applyProtection="1">
      <alignment wrapText="1"/>
    </xf>
    <xf numFmtId="0" fontId="35" fillId="0" borderId="78" xfId="0" applyFont="1" applyBorder="1" applyAlignment="1" applyProtection="1">
      <alignment wrapText="1"/>
    </xf>
    <xf numFmtId="0" fontId="35" fillId="0" borderId="76" xfId="0" applyFont="1" applyBorder="1" applyAlignment="1" applyProtection="1">
      <alignment horizontal="center" vertical="center" wrapText="1"/>
    </xf>
    <xf numFmtId="0" fontId="35" fillId="26" borderId="10" xfId="0" applyFont="1" applyFill="1" applyBorder="1" applyAlignment="1" applyProtection="1">
      <alignment vertical="center" wrapText="1"/>
    </xf>
    <xf numFmtId="0" fontId="35" fillId="0" borderId="77" xfId="0" applyFont="1" applyBorder="1" applyAlignment="1" applyProtection="1">
      <alignment horizontal="center" vertical="center" wrapText="1"/>
    </xf>
    <xf numFmtId="0" fontId="35" fillId="26" borderId="40" xfId="0" applyFont="1" applyFill="1" applyBorder="1" applyAlignment="1" applyProtection="1">
      <alignment vertical="center" wrapText="1"/>
    </xf>
    <xf numFmtId="0" fontId="40" fillId="21" borderId="105" xfId="0" applyFont="1" applyFill="1" applyBorder="1" applyAlignment="1" applyProtection="1">
      <alignment horizontal="center" vertical="center" wrapText="1"/>
      <protection locked="0"/>
    </xf>
    <xf numFmtId="0" fontId="40" fillId="21" borderId="0" xfId="0" applyFont="1" applyFill="1" applyBorder="1" applyAlignment="1" applyProtection="1">
      <alignment horizontal="center" vertical="center" wrapText="1"/>
      <protection locked="0"/>
    </xf>
    <xf numFmtId="49" fontId="34" fillId="18" borderId="0" xfId="0" applyNumberFormat="1" applyFont="1" applyFill="1" applyBorder="1" applyAlignment="1">
      <alignment vertical="center" wrapText="1"/>
    </xf>
    <xf numFmtId="0" fontId="34" fillId="18" borderId="0" xfId="0" applyNumberFormat="1" applyFont="1" applyFill="1" applyBorder="1" applyAlignment="1">
      <alignment vertical="center" wrapText="1"/>
    </xf>
    <xf numFmtId="0" fontId="46" fillId="21" borderId="37" xfId="0" applyFont="1" applyFill="1" applyBorder="1" applyAlignment="1" applyProtection="1">
      <alignment horizontal="center" vertical="center" wrapText="1"/>
      <protection locked="0"/>
    </xf>
    <xf numFmtId="0" fontId="34" fillId="0" borderId="16" xfId="0" applyFont="1" applyBorder="1" applyProtection="1">
      <protection locked="0"/>
    </xf>
    <xf numFmtId="0" fontId="35" fillId="0" borderId="10" xfId="0" applyFont="1" applyBorder="1" applyAlignment="1" applyProtection="1">
      <alignment vertical="center"/>
    </xf>
    <xf numFmtId="0" fontId="35" fillId="21" borderId="10" xfId="0" applyFont="1" applyFill="1" applyBorder="1" applyAlignment="1" applyProtection="1">
      <alignment vertical="center"/>
    </xf>
    <xf numFmtId="0" fontId="34" fillId="0" borderId="31" xfId="0" applyFont="1" applyFill="1" applyBorder="1" applyAlignment="1" applyProtection="1">
      <alignment horizontal="center" vertical="center" wrapText="1"/>
    </xf>
    <xf numFmtId="0" fontId="34" fillId="0" borderId="0" xfId="0" applyFont="1" applyFill="1" applyBorder="1" applyAlignment="1" applyProtection="1">
      <alignment horizontal="center" vertical="center" wrapText="1"/>
    </xf>
    <xf numFmtId="0" fontId="34" fillId="0" borderId="29" xfId="0" applyFont="1" applyFill="1" applyBorder="1" applyAlignment="1" applyProtection="1">
      <alignment horizontal="center" vertical="center" wrapText="1"/>
    </xf>
    <xf numFmtId="165" fontId="35" fillId="26" borderId="40" xfId="0" applyNumberFormat="1" applyFont="1" applyFill="1" applyBorder="1" applyAlignment="1" applyProtection="1">
      <alignment horizontal="center" vertical="center" wrapText="1"/>
      <protection locked="0"/>
    </xf>
    <xf numFmtId="0" fontId="50" fillId="0" borderId="0" xfId="0" applyFont="1" applyBorder="1" applyAlignment="1">
      <alignment horizontal="center" vertical="center" wrapText="1"/>
    </xf>
    <xf numFmtId="0" fontId="42" fillId="24" borderId="10" xfId="0" applyFont="1" applyFill="1" applyBorder="1" applyAlignment="1" applyProtection="1">
      <alignment horizontal="center" vertical="center" wrapText="1"/>
    </xf>
    <xf numFmtId="165" fontId="39" fillId="24" borderId="35" xfId="0" applyNumberFormat="1" applyFont="1" applyFill="1" applyBorder="1" applyAlignment="1" applyProtection="1">
      <alignment horizontal="center" vertical="center" wrapText="1"/>
    </xf>
    <xf numFmtId="0" fontId="50" fillId="0" borderId="0" xfId="0" applyFont="1" applyFill="1" applyBorder="1" applyAlignment="1">
      <alignment horizontal="center" vertical="center" wrapText="1"/>
    </xf>
    <xf numFmtId="0" fontId="34" fillId="0" borderId="0" xfId="0" applyFont="1" applyFill="1"/>
    <xf numFmtId="0" fontId="37" fillId="18" borderId="39" xfId="0" applyFont="1" applyFill="1" applyBorder="1" applyAlignment="1" applyProtection="1">
      <alignment horizontal="center" vertical="center" wrapText="1"/>
      <protection locked="0"/>
    </xf>
    <xf numFmtId="0" fontId="35" fillId="0" borderId="26" xfId="0" applyFont="1" applyFill="1" applyBorder="1" applyAlignment="1" applyProtection="1">
      <protection locked="0"/>
    </xf>
    <xf numFmtId="0" fontId="37" fillId="18" borderId="10" xfId="0" applyFont="1" applyFill="1" applyBorder="1" applyAlignment="1" applyProtection="1">
      <alignment horizontal="center" vertical="center" wrapText="1"/>
      <protection locked="0"/>
    </xf>
    <xf numFmtId="0" fontId="35" fillId="18" borderId="10" xfId="0" applyFont="1" applyFill="1" applyBorder="1" applyAlignment="1" applyProtection="1">
      <alignment horizontal="center" vertical="center" wrapText="1"/>
    </xf>
    <xf numFmtId="165" fontId="35" fillId="26" borderId="10" xfId="0" applyNumberFormat="1" applyFont="1" applyFill="1" applyBorder="1" applyAlignment="1" applyProtection="1">
      <alignment horizontal="center" vertical="center" wrapText="1"/>
      <protection locked="0"/>
    </xf>
    <xf numFmtId="165" fontId="37" fillId="25" borderId="10" xfId="0" applyNumberFormat="1" applyFont="1" applyFill="1" applyBorder="1" applyAlignment="1" applyProtection="1">
      <alignment horizontal="center" vertical="center" wrapText="1"/>
    </xf>
    <xf numFmtId="0" fontId="35" fillId="0" borderId="40" xfId="0" applyFont="1" applyFill="1" applyBorder="1" applyAlignment="1" applyProtection="1">
      <alignment horizontal="center" vertical="center" wrapText="1"/>
      <protection locked="0"/>
    </xf>
    <xf numFmtId="0" fontId="35" fillId="0" borderId="26" xfId="0" applyFont="1" applyBorder="1" applyProtection="1">
      <protection locked="0"/>
    </xf>
    <xf numFmtId="0" fontId="39" fillId="24" borderId="14" xfId="0" applyFont="1" applyFill="1" applyBorder="1" applyProtection="1"/>
    <xf numFmtId="0" fontId="39" fillId="24" borderId="15" xfId="0" applyFont="1" applyFill="1" applyBorder="1" applyAlignment="1" applyProtection="1">
      <alignment horizontal="center" vertical="center"/>
    </xf>
    <xf numFmtId="165" fontId="39" fillId="24" borderId="15" xfId="0" applyNumberFormat="1" applyFont="1" applyFill="1" applyBorder="1" applyAlignment="1" applyProtection="1">
      <alignment horizontal="center" vertical="center" wrapText="1"/>
    </xf>
    <xf numFmtId="0" fontId="39" fillId="24" borderId="30" xfId="0" applyFont="1" applyFill="1" applyBorder="1" applyAlignment="1" applyProtection="1">
      <alignment horizontal="center" vertical="center"/>
    </xf>
    <xf numFmtId="0" fontId="35" fillId="0" borderId="16" xfId="0" applyFont="1" applyBorder="1" applyAlignment="1" applyProtection="1">
      <alignment horizontal="center" vertical="center"/>
    </xf>
    <xf numFmtId="0" fontId="35" fillId="26" borderId="10" xfId="0" applyFont="1" applyFill="1" applyBorder="1" applyAlignment="1" applyProtection="1">
      <alignment vertical="center" wrapText="1"/>
      <protection locked="0"/>
    </xf>
    <xf numFmtId="0" fontId="35" fillId="26" borderId="10" xfId="0" applyFont="1" applyFill="1" applyBorder="1" applyAlignment="1" applyProtection="1">
      <alignment horizontal="center" vertical="center"/>
      <protection locked="0"/>
    </xf>
    <xf numFmtId="165" fontId="35" fillId="25" borderId="10" xfId="0" applyNumberFormat="1" applyFont="1" applyFill="1" applyBorder="1" applyAlignment="1" applyProtection="1">
      <alignment horizontal="center" vertical="center" wrapText="1"/>
    </xf>
    <xf numFmtId="0" fontId="35" fillId="26" borderId="18" xfId="0" applyFont="1" applyFill="1" applyBorder="1" applyAlignment="1" applyProtection="1">
      <alignment horizontal="center" vertical="center"/>
      <protection locked="0"/>
    </xf>
    <xf numFmtId="0" fontId="34" fillId="0" borderId="0" xfId="0" applyFont="1" applyAlignment="1">
      <alignment vertical="center"/>
    </xf>
    <xf numFmtId="0" fontId="35" fillId="0" borderId="16" xfId="0" applyFont="1" applyBorder="1" applyAlignment="1" applyProtection="1">
      <alignment horizontal="center" vertical="center"/>
      <protection locked="0"/>
    </xf>
    <xf numFmtId="0" fontId="37" fillId="18" borderId="0" xfId="0" applyFont="1" applyFill="1" applyBorder="1" applyAlignment="1" applyProtection="1">
      <alignment horizontal="center" vertical="center" wrapText="1"/>
      <protection locked="0"/>
    </xf>
    <xf numFmtId="0" fontId="35" fillId="0" borderId="26" xfId="0" applyFont="1" applyFill="1" applyBorder="1" applyProtection="1">
      <protection locked="0"/>
    </xf>
    <xf numFmtId="0" fontId="37" fillId="18" borderId="35" xfId="0" applyFont="1" applyFill="1" applyBorder="1" applyAlignment="1" applyProtection="1">
      <alignment vertical="center" wrapText="1"/>
    </xf>
    <xf numFmtId="165" fontId="37" fillId="18" borderId="39" xfId="0" applyNumberFormat="1" applyFont="1" applyFill="1" applyBorder="1" applyAlignment="1" applyProtection="1">
      <alignment horizontal="center" vertical="center" wrapText="1"/>
      <protection locked="0"/>
    </xf>
    <xf numFmtId="165" fontId="37" fillId="18" borderId="43" xfId="0" applyNumberFormat="1" applyFont="1" applyFill="1" applyBorder="1" applyAlignment="1" applyProtection="1">
      <alignment horizontal="center" vertical="center" wrapText="1"/>
      <protection locked="0"/>
    </xf>
    <xf numFmtId="0" fontId="35" fillId="18" borderId="26" xfId="0" applyFont="1" applyFill="1" applyBorder="1" applyAlignment="1" applyProtection="1">
      <alignment horizontal="center" vertical="center" wrapText="1"/>
      <protection locked="0"/>
    </xf>
    <xf numFmtId="0" fontId="35" fillId="18" borderId="43" xfId="0" applyFont="1" applyFill="1" applyBorder="1" applyAlignment="1" applyProtection="1">
      <alignment horizontal="left" vertical="center" wrapText="1"/>
    </xf>
    <xf numFmtId="0" fontId="35" fillId="26" borderId="35" xfId="0" applyFont="1" applyFill="1" applyBorder="1" applyAlignment="1" applyProtection="1">
      <alignment horizontal="left" vertical="center" wrapText="1"/>
      <protection locked="0"/>
    </xf>
    <xf numFmtId="0" fontId="35" fillId="26" borderId="39" xfId="0" applyFont="1" applyFill="1" applyBorder="1" applyAlignment="1" applyProtection="1">
      <alignment horizontal="left" vertical="center" wrapText="1"/>
      <protection locked="0"/>
    </xf>
    <xf numFmtId="0" fontId="34" fillId="0" borderId="0" xfId="0" applyFont="1" applyFill="1" applyBorder="1" applyAlignment="1">
      <alignment horizontal="center" vertical="center" wrapText="1"/>
    </xf>
    <xf numFmtId="0" fontId="34" fillId="0" borderId="0" xfId="0" applyFont="1" applyFill="1" applyBorder="1"/>
    <xf numFmtId="0" fontId="34" fillId="0" borderId="37" xfId="0" applyFont="1" applyFill="1" applyBorder="1" applyAlignment="1" applyProtection="1">
      <alignment horizontal="left" vertical="top" wrapText="1"/>
      <protection locked="0"/>
    </xf>
    <xf numFmtId="0" fontId="34" fillId="0" borderId="0" xfId="0" applyFont="1" applyFill="1" applyBorder="1" applyAlignment="1" applyProtection="1">
      <alignment horizontal="left" vertical="top" wrapText="1"/>
      <protection locked="0"/>
    </xf>
    <xf numFmtId="0" fontId="51" fillId="0" borderId="0" xfId="0" applyFont="1" applyFill="1" applyBorder="1" applyAlignment="1" applyProtection="1">
      <alignment vertical="top"/>
      <protection locked="0"/>
    </xf>
    <xf numFmtId="0" fontId="51" fillId="0" borderId="37" xfId="0" applyFont="1" applyFill="1" applyBorder="1" applyAlignment="1" applyProtection="1">
      <alignment vertical="top"/>
      <protection locked="0"/>
    </xf>
    <xf numFmtId="0" fontId="35" fillId="19" borderId="22" xfId="0" applyFont="1" applyFill="1" applyBorder="1" applyAlignment="1" applyProtection="1">
      <alignment horizontal="center" vertical="center" wrapText="1"/>
    </xf>
    <xf numFmtId="0" fontId="35" fillId="19" borderId="54" xfId="0" applyFont="1" applyFill="1" applyBorder="1" applyAlignment="1" applyProtection="1">
      <alignment horizontal="center" vertical="center" wrapText="1"/>
    </xf>
    <xf numFmtId="0" fontId="37" fillId="18" borderId="10" xfId="0" applyFont="1" applyFill="1" applyBorder="1" applyAlignment="1" applyProtection="1">
      <alignment horizontal="center" vertical="center" wrapText="1"/>
    </xf>
    <xf numFmtId="0" fontId="35" fillId="0" borderId="10" xfId="0" applyFont="1" applyFill="1" applyBorder="1" applyAlignment="1" applyProtection="1">
      <alignment horizontal="center" vertical="center" wrapText="1"/>
      <protection locked="0"/>
    </xf>
    <xf numFmtId="0" fontId="35" fillId="0" borderId="31" xfId="0" applyFont="1" applyFill="1" applyBorder="1" applyAlignment="1" applyProtection="1">
      <alignment horizontal="center" vertical="center"/>
      <protection locked="0"/>
    </xf>
    <xf numFmtId="0" fontId="37" fillId="19" borderId="21" xfId="0" applyFont="1" applyFill="1" applyBorder="1" applyProtection="1"/>
    <xf numFmtId="0" fontId="37" fillId="19" borderId="22" xfId="0" applyFont="1" applyFill="1" applyBorder="1" applyAlignment="1" applyProtection="1">
      <alignment horizontal="center" vertical="center"/>
    </xf>
    <xf numFmtId="165" fontId="37" fillId="19" borderId="22" xfId="0" applyNumberFormat="1" applyFont="1" applyFill="1" applyBorder="1" applyAlignment="1" applyProtection="1">
      <alignment horizontal="center" vertical="center" wrapText="1"/>
    </xf>
    <xf numFmtId="0" fontId="37" fillId="19" borderId="24" xfId="0" applyFont="1" applyFill="1" applyBorder="1" applyAlignment="1" applyProtection="1">
      <alignment horizontal="center" vertical="center"/>
    </xf>
    <xf numFmtId="0" fontId="35" fillId="26" borderId="10" xfId="0" applyFont="1" applyFill="1" applyBorder="1" applyAlignment="1" applyProtection="1">
      <alignment wrapText="1"/>
      <protection locked="0"/>
    </xf>
    <xf numFmtId="0" fontId="35" fillId="26" borderId="18" xfId="0" applyFont="1" applyFill="1" applyBorder="1" applyAlignment="1" applyProtection="1">
      <alignment horizontal="center"/>
      <protection locked="0"/>
    </xf>
    <xf numFmtId="0" fontId="35" fillId="0" borderId="11" xfId="0" applyFont="1" applyBorder="1" applyAlignment="1" applyProtection="1">
      <alignment horizontal="center" vertical="center"/>
      <protection locked="0"/>
    </xf>
    <xf numFmtId="0" fontId="35" fillId="26" borderId="17" xfId="0" applyFont="1" applyFill="1" applyBorder="1" applyAlignment="1" applyProtection="1">
      <alignment wrapText="1"/>
      <protection locked="0"/>
    </xf>
    <xf numFmtId="0" fontId="35" fillId="26" borderId="17" xfId="0" applyFont="1" applyFill="1" applyBorder="1" applyAlignment="1" applyProtection="1">
      <alignment horizontal="center"/>
      <protection locked="0"/>
    </xf>
    <xf numFmtId="165" fontId="35" fillId="26" borderId="17" xfId="0" applyNumberFormat="1" applyFont="1" applyFill="1" applyBorder="1" applyAlignment="1" applyProtection="1">
      <alignment horizontal="center" vertical="center" wrapText="1"/>
      <protection locked="0"/>
    </xf>
    <xf numFmtId="165" fontId="35" fillId="25" borderId="17" xfId="0" applyNumberFormat="1" applyFont="1" applyFill="1" applyBorder="1" applyAlignment="1" applyProtection="1">
      <alignment horizontal="center" vertical="center" wrapText="1"/>
    </xf>
    <xf numFmtId="0" fontId="35" fillId="26" borderId="23" xfId="0" applyFont="1" applyFill="1" applyBorder="1" applyAlignment="1" applyProtection="1">
      <alignment horizontal="center"/>
      <protection locked="0"/>
    </xf>
    <xf numFmtId="0" fontId="35" fillId="18" borderId="32" xfId="0" applyFont="1" applyFill="1" applyBorder="1" applyAlignment="1" applyProtection="1">
      <alignment horizontal="center" vertical="center" wrapText="1"/>
    </xf>
    <xf numFmtId="0" fontId="34" fillId="0" borderId="37" xfId="0" applyFont="1" applyFill="1" applyBorder="1" applyAlignment="1" applyProtection="1">
      <alignment horizontal="center" vertical="center" wrapText="1"/>
      <protection locked="0"/>
    </xf>
    <xf numFmtId="0" fontId="34" fillId="0" borderId="0" xfId="0" applyFont="1" applyFill="1" applyBorder="1" applyAlignment="1" applyProtection="1">
      <alignment horizontal="left" vertical="center" wrapText="1"/>
      <protection locked="0"/>
    </xf>
    <xf numFmtId="165" fontId="34" fillId="0" borderId="0" xfId="0" applyNumberFormat="1" applyFont="1" applyFill="1" applyBorder="1" applyAlignment="1" applyProtection="1">
      <alignment horizontal="center" vertical="center" wrapText="1"/>
      <protection locked="0"/>
    </xf>
    <xf numFmtId="0" fontId="53" fillId="0" borderId="0" xfId="0" applyFont="1" applyFill="1" applyBorder="1" applyAlignment="1">
      <alignment vertical="center" wrapText="1"/>
    </xf>
    <xf numFmtId="0" fontId="35" fillId="18" borderId="17" xfId="0" applyFont="1" applyFill="1" applyBorder="1" applyAlignment="1" applyProtection="1">
      <alignment horizontal="center" vertical="center" wrapText="1"/>
    </xf>
    <xf numFmtId="0" fontId="50" fillId="0" borderId="0" xfId="0" applyFont="1" applyBorder="1" applyAlignment="1">
      <alignment vertical="center" wrapText="1"/>
    </xf>
    <xf numFmtId="0" fontId="34" fillId="0" borderId="25" xfId="0" applyFont="1" applyBorder="1" applyAlignment="1" applyProtection="1">
      <alignment wrapText="1"/>
      <protection locked="0"/>
    </xf>
    <xf numFmtId="0" fontId="35" fillId="0" borderId="22" xfId="0" applyFont="1" applyBorder="1" applyAlignment="1" applyProtection="1">
      <alignment horizontal="left" vertical="center" wrapText="1"/>
    </xf>
    <xf numFmtId="6" fontId="35" fillId="28" borderId="22" xfId="0" applyNumberFormat="1" applyFont="1" applyFill="1" applyBorder="1" applyAlignment="1" applyProtection="1">
      <alignment vertical="center" wrapText="1"/>
      <protection locked="0"/>
    </xf>
    <xf numFmtId="0" fontId="35" fillId="0" borderId="24" xfId="0" applyFont="1" applyBorder="1" applyAlignment="1" applyProtection="1">
      <alignment vertical="center" wrapText="1"/>
    </xf>
    <xf numFmtId="0" fontId="34" fillId="0" borderId="26" xfId="0" applyFont="1" applyBorder="1" applyAlignment="1" applyProtection="1">
      <alignment wrapText="1"/>
      <protection locked="0"/>
    </xf>
    <xf numFmtId="0" fontId="35" fillId="0" borderId="0" xfId="0" applyFont="1" applyBorder="1" applyAlignment="1" applyProtection="1">
      <alignment horizontal="left" vertical="center" wrapText="1"/>
    </xf>
    <xf numFmtId="6" fontId="35" fillId="28" borderId="10" xfId="0" applyNumberFormat="1" applyFont="1" applyFill="1" applyBorder="1" applyAlignment="1" applyProtection="1">
      <alignment vertical="center" wrapText="1"/>
      <protection locked="0"/>
    </xf>
    <xf numFmtId="0" fontId="35" fillId="0" borderId="27" xfId="0" applyFont="1" applyBorder="1" applyAlignment="1" applyProtection="1">
      <alignment vertical="center" wrapText="1"/>
    </xf>
    <xf numFmtId="0" fontId="34" fillId="0" borderId="64" xfId="0" applyFont="1" applyBorder="1" applyAlignment="1" applyProtection="1">
      <alignment wrapText="1"/>
      <protection locked="0"/>
    </xf>
    <xf numFmtId="0" fontId="35" fillId="0" borderId="61" xfId="0" applyFont="1" applyBorder="1" applyAlignment="1" applyProtection="1">
      <alignment horizontal="left" vertical="center" wrapText="1"/>
    </xf>
    <xf numFmtId="0" fontId="34" fillId="0" borderId="27" xfId="0" applyFont="1" applyFill="1" applyBorder="1" applyAlignment="1" applyProtection="1">
      <alignment horizontal="center" vertical="center" wrapText="1"/>
    </xf>
    <xf numFmtId="0" fontId="34" fillId="26" borderId="20" xfId="0" applyFont="1" applyFill="1" applyBorder="1" applyAlignment="1" applyProtection="1">
      <alignment horizontal="center" vertical="center" wrapText="1"/>
      <protection locked="0"/>
    </xf>
    <xf numFmtId="0" fontId="37" fillId="0" borderId="73" xfId="0" applyFont="1" applyBorder="1" applyAlignment="1" applyProtection="1">
      <alignment horizontal="left" vertical="center" wrapText="1"/>
    </xf>
    <xf numFmtId="0" fontId="37" fillId="0" borderId="76" xfId="0" applyFont="1" applyBorder="1" applyAlignment="1" applyProtection="1">
      <alignment horizontal="left" vertical="center" wrapText="1"/>
    </xf>
    <xf numFmtId="0" fontId="45" fillId="0" borderId="79" xfId="0" applyFont="1" applyBorder="1" applyAlignment="1" applyProtection="1">
      <alignment horizontal="left" vertical="center" wrapText="1"/>
    </xf>
    <xf numFmtId="0" fontId="37" fillId="0" borderId="15" xfId="0" applyFont="1" applyBorder="1" applyAlignment="1" applyProtection="1">
      <alignment horizontal="left" vertical="center" wrapText="1"/>
    </xf>
    <xf numFmtId="0" fontId="37" fillId="0" borderId="10" xfId="0" applyFont="1" applyBorder="1" applyAlignment="1" applyProtection="1">
      <alignment horizontal="left" vertical="center" wrapText="1"/>
    </xf>
    <xf numFmtId="0" fontId="39" fillId="31" borderId="115" xfId="0" applyFont="1" applyFill="1" applyBorder="1" applyAlignment="1" applyProtection="1">
      <alignment horizontal="center" vertical="center" wrapText="1"/>
    </xf>
    <xf numFmtId="0" fontId="61" fillId="30" borderId="66" xfId="0" applyFont="1" applyFill="1" applyBorder="1" applyAlignment="1" applyProtection="1">
      <alignment horizontal="center" vertical="center" wrapText="1"/>
      <protection locked="0"/>
    </xf>
    <xf numFmtId="0" fontId="35" fillId="26" borderId="10" xfId="0" applyFont="1" applyFill="1" applyBorder="1" applyAlignment="1" applyProtection="1">
      <alignment horizontal="center" vertical="center" wrapText="1"/>
      <protection locked="0"/>
    </xf>
    <xf numFmtId="0" fontId="35" fillId="0" borderId="22" xfId="0" applyFont="1" applyBorder="1" applyAlignment="1" applyProtection="1">
      <alignment horizontal="center" vertical="center" wrapText="1"/>
    </xf>
    <xf numFmtId="0" fontId="35" fillId="0" borderId="16" xfId="0" applyFont="1" applyBorder="1" applyAlignment="1" applyProtection="1">
      <alignment horizontal="center" vertical="center" wrapText="1"/>
    </xf>
    <xf numFmtId="0" fontId="28" fillId="0" borderId="10" xfId="0" applyFont="1" applyBorder="1" applyAlignment="1" applyProtection="1">
      <alignment horizontal="center" vertical="center" wrapText="1"/>
    </xf>
    <xf numFmtId="0" fontId="31" fillId="26" borderId="10" xfId="0" applyFont="1" applyFill="1" applyBorder="1" applyAlignment="1" applyProtection="1">
      <alignment horizontal="center" vertical="center" wrapText="1"/>
      <protection locked="0"/>
    </xf>
    <xf numFmtId="0" fontId="35" fillId="26" borderId="18" xfId="0" applyFont="1" applyFill="1" applyBorder="1" applyAlignment="1" applyProtection="1">
      <alignment horizontal="center" vertical="center" wrapText="1"/>
      <protection locked="0"/>
    </xf>
    <xf numFmtId="0" fontId="34" fillId="0" borderId="0" xfId="0" applyFont="1" applyBorder="1" applyProtection="1">
      <protection locked="0"/>
    </xf>
    <xf numFmtId="0" fontId="34" fillId="0" borderId="127" xfId="0" applyFont="1" applyBorder="1"/>
    <xf numFmtId="0" fontId="40" fillId="21" borderId="129" xfId="0" applyFont="1" applyFill="1" applyBorder="1" applyAlignment="1" applyProtection="1">
      <alignment horizontal="center" vertical="center" wrapText="1"/>
      <protection locked="0"/>
    </xf>
    <xf numFmtId="0" fontId="40" fillId="21" borderId="132" xfId="0" applyFont="1" applyFill="1" applyBorder="1" applyAlignment="1" applyProtection="1">
      <alignment horizontal="center" vertical="center" wrapText="1"/>
      <protection locked="0"/>
    </xf>
    <xf numFmtId="0" fontId="35" fillId="0" borderId="43" xfId="0" applyFont="1" applyBorder="1" applyAlignment="1" applyProtection="1">
      <alignment horizontal="left" vertical="center" wrapText="1"/>
    </xf>
    <xf numFmtId="6" fontId="35" fillId="26" borderId="39" xfId="0" applyNumberFormat="1" applyFont="1" applyFill="1" applyBorder="1" applyAlignment="1" applyProtection="1">
      <alignment vertical="center" wrapText="1"/>
    </xf>
    <xf numFmtId="6" fontId="35" fillId="26" borderId="124" xfId="0" applyNumberFormat="1" applyFont="1" applyFill="1" applyBorder="1" applyAlignment="1" applyProtection="1">
      <alignment vertical="center" wrapText="1"/>
    </xf>
    <xf numFmtId="0" fontId="45" fillId="26" borderId="10" xfId="0" applyFont="1" applyFill="1" applyBorder="1" applyAlignment="1" applyProtection="1">
      <alignment horizontal="center" vertical="center" wrapText="1"/>
    </xf>
    <xf numFmtId="0" fontId="36" fillId="26" borderId="10" xfId="0" applyFont="1" applyFill="1" applyBorder="1" applyAlignment="1" applyProtection="1">
      <alignment horizontal="center" vertical="center"/>
    </xf>
    <xf numFmtId="0" fontId="36" fillId="26" borderId="92" xfId="0" applyFont="1" applyFill="1" applyBorder="1" applyAlignment="1" applyProtection="1">
      <alignment horizontal="center" vertical="center"/>
    </xf>
    <xf numFmtId="165" fontId="37" fillId="26" borderId="10" xfId="0" applyNumberFormat="1" applyFont="1" applyFill="1" applyBorder="1" applyAlignment="1" applyProtection="1">
      <alignment horizontal="center" vertical="center" wrapText="1"/>
    </xf>
    <xf numFmtId="165" fontId="35" fillId="26" borderId="10" xfId="0" applyNumberFormat="1" applyFont="1" applyFill="1" applyBorder="1" applyAlignment="1" applyProtection="1">
      <alignment horizontal="center" vertical="center" wrapText="1"/>
    </xf>
    <xf numFmtId="165" fontId="35" fillId="26" borderId="92" xfId="0" applyNumberFormat="1" applyFont="1" applyFill="1" applyBorder="1" applyAlignment="1" applyProtection="1">
      <alignment horizontal="center" vertical="center" wrapText="1"/>
    </xf>
    <xf numFmtId="165" fontId="37" fillId="26" borderId="40" xfId="0" applyNumberFormat="1" applyFont="1" applyFill="1" applyBorder="1" applyAlignment="1" applyProtection="1">
      <alignment horizontal="center" vertical="center" wrapText="1"/>
    </xf>
    <xf numFmtId="165" fontId="35" fillId="26" borderId="40" xfId="0" applyNumberFormat="1" applyFont="1" applyFill="1" applyBorder="1" applyAlignment="1" applyProtection="1">
      <alignment horizontal="center" vertical="center" wrapText="1"/>
    </xf>
    <xf numFmtId="165" fontId="36" fillId="22" borderId="112" xfId="0" applyNumberFormat="1" applyFont="1" applyFill="1" applyBorder="1" applyAlignment="1" applyProtection="1">
      <alignment horizontal="center" vertical="center" wrapText="1"/>
    </xf>
    <xf numFmtId="165" fontId="37" fillId="26" borderId="13" xfId="0" applyNumberFormat="1" applyFont="1" applyFill="1" applyBorder="1" applyAlignment="1" applyProtection="1">
      <alignment horizontal="center" vertical="center" wrapText="1"/>
    </xf>
    <xf numFmtId="165" fontId="37" fillId="26" borderId="136" xfId="0" applyNumberFormat="1" applyFont="1" applyFill="1" applyBorder="1" applyAlignment="1" applyProtection="1">
      <alignment horizontal="center" vertical="center" wrapText="1"/>
    </xf>
    <xf numFmtId="165" fontId="37" fillId="26" borderId="138" xfId="0" applyNumberFormat="1" applyFont="1" applyFill="1" applyBorder="1" applyAlignment="1" applyProtection="1">
      <alignment horizontal="center" vertical="center" wrapText="1"/>
    </xf>
    <xf numFmtId="165" fontId="37" fillId="26" borderId="139" xfId="0" applyNumberFormat="1" applyFont="1" applyFill="1" applyBorder="1" applyAlignment="1" applyProtection="1">
      <alignment horizontal="center" vertical="center" wrapText="1"/>
    </xf>
    <xf numFmtId="0" fontId="34" fillId="26" borderId="20" xfId="0" applyFont="1" applyFill="1" applyBorder="1" applyAlignment="1">
      <alignment horizontal="center" vertical="center" wrapText="1"/>
    </xf>
    <xf numFmtId="0" fontId="34" fillId="26" borderId="140" xfId="0" applyFont="1" applyFill="1" applyBorder="1" applyAlignment="1">
      <alignment horizontal="center" vertical="center" wrapText="1"/>
    </xf>
    <xf numFmtId="0" fontId="34" fillId="26" borderId="30" xfId="0" applyFont="1" applyFill="1" applyBorder="1" applyAlignment="1">
      <alignment horizontal="center" vertical="center" wrapText="1"/>
    </xf>
    <xf numFmtId="165" fontId="37" fillId="25" borderId="16" xfId="0" applyNumberFormat="1" applyFont="1" applyFill="1" applyBorder="1" applyAlignment="1" applyProtection="1">
      <alignment horizontal="center" vertical="center" wrapText="1"/>
    </xf>
    <xf numFmtId="0" fontId="39" fillId="31" borderId="16" xfId="0" applyFont="1" applyFill="1" applyBorder="1" applyAlignment="1" applyProtection="1">
      <alignment horizontal="center" vertical="center" wrapText="1"/>
    </xf>
    <xf numFmtId="0" fontId="39" fillId="31" borderId="27" xfId="0" applyFont="1" applyFill="1" applyBorder="1" applyAlignment="1" applyProtection="1">
      <alignment horizontal="center" vertical="center" wrapText="1"/>
    </xf>
    <xf numFmtId="0" fontId="34" fillId="0" borderId="37" xfId="0" applyFont="1" applyBorder="1"/>
    <xf numFmtId="166" fontId="71" fillId="26" borderId="10" xfId="43" applyNumberFormat="1" applyFont="1" applyFill="1" applyBorder="1" applyAlignment="1" applyProtection="1">
      <alignment vertical="center" wrapText="1"/>
    </xf>
    <xf numFmtId="166" fontId="31" fillId="26" borderId="10" xfId="43" applyNumberFormat="1" applyFont="1" applyFill="1" applyBorder="1" applyAlignment="1" applyProtection="1">
      <alignment horizontal="center" vertical="center" wrapText="1"/>
      <protection locked="0"/>
    </xf>
    <xf numFmtId="166" fontId="71" fillId="26" borderId="10" xfId="43" applyNumberFormat="1" applyFont="1" applyFill="1" applyBorder="1" applyAlignment="1" applyProtection="1">
      <alignment horizontal="center" vertical="center"/>
      <protection locked="0"/>
    </xf>
    <xf numFmtId="165" fontId="71" fillId="26" borderId="10" xfId="0" applyNumberFormat="1" applyFont="1" applyFill="1" applyBorder="1" applyAlignment="1" applyProtection="1">
      <alignment horizontal="center" vertical="center" wrapText="1"/>
      <protection locked="0"/>
    </xf>
    <xf numFmtId="165" fontId="71" fillId="25" borderId="10" xfId="0" applyNumberFormat="1" applyFont="1" applyFill="1" applyBorder="1" applyAlignment="1">
      <alignment horizontal="center" vertical="center" wrapText="1"/>
    </xf>
    <xf numFmtId="0" fontId="71" fillId="26" borderId="18" xfId="0" applyFont="1" applyFill="1" applyBorder="1" applyAlignment="1" applyProtection="1">
      <alignment horizontal="center" vertical="center"/>
      <protection locked="0"/>
    </xf>
    <xf numFmtId="0" fontId="70" fillId="30" borderId="66" xfId="0" applyFont="1" applyFill="1" applyBorder="1" applyAlignment="1" applyProtection="1">
      <alignment horizontal="center" vertical="center" wrapText="1"/>
      <protection locked="0"/>
    </xf>
    <xf numFmtId="0" fontId="35" fillId="26" borderId="10" xfId="0" applyFont="1" applyFill="1" applyBorder="1" applyAlignment="1" applyProtection="1">
      <alignment horizontal="center" vertical="center" wrapText="1"/>
      <protection locked="0"/>
    </xf>
    <xf numFmtId="0" fontId="70" fillId="30" borderId="49" xfId="0" applyFont="1" applyFill="1" applyBorder="1" applyAlignment="1" applyProtection="1">
      <alignment horizontal="center" vertical="center" wrapText="1"/>
      <protection locked="0"/>
    </xf>
    <xf numFmtId="0" fontId="70" fillId="30" borderId="23" xfId="0" applyFont="1" applyFill="1" applyBorder="1" applyAlignment="1" applyProtection="1">
      <alignment horizontal="center" vertical="center" wrapText="1"/>
      <protection locked="0"/>
    </xf>
    <xf numFmtId="0" fontId="68" fillId="26" borderId="93" xfId="0" applyFont="1" applyFill="1" applyBorder="1" applyAlignment="1" applyProtection="1">
      <alignment horizontal="center" vertical="top" wrapText="1"/>
    </xf>
    <xf numFmtId="0" fontId="68" fillId="26" borderId="94" xfId="0" applyFont="1" applyFill="1" applyBorder="1" applyAlignment="1" applyProtection="1">
      <alignment horizontal="center" vertical="top" wrapText="1"/>
    </xf>
    <xf numFmtId="0" fontId="68" fillId="26" borderId="95" xfId="0" applyFont="1" applyFill="1" applyBorder="1" applyAlignment="1" applyProtection="1">
      <alignment horizontal="center" vertical="top" wrapText="1"/>
    </xf>
    <xf numFmtId="0" fontId="35" fillId="26" borderId="10" xfId="0" applyFont="1" applyFill="1" applyBorder="1" applyAlignment="1" applyProtection="1">
      <alignment horizontal="center" vertical="center" wrapText="1"/>
    </xf>
    <xf numFmtId="0" fontId="35" fillId="0" borderId="10" xfId="0" applyFont="1" applyBorder="1" applyAlignment="1" applyProtection="1">
      <alignment horizontal="center" wrapText="1"/>
    </xf>
    <xf numFmtId="0" fontId="35" fillId="0" borderId="92" xfId="0" applyFont="1" applyBorder="1" applyAlignment="1" applyProtection="1">
      <alignment horizontal="center" wrapText="1"/>
    </xf>
    <xf numFmtId="0" fontId="35" fillId="26" borderId="40" xfId="0" applyFont="1" applyFill="1" applyBorder="1" applyAlignment="1" applyProtection="1">
      <alignment horizontal="center" vertical="center" wrapText="1"/>
    </xf>
    <xf numFmtId="6" fontId="35" fillId="26" borderId="35" xfId="0" applyNumberFormat="1" applyFont="1" applyFill="1" applyBorder="1" applyAlignment="1" applyProtection="1">
      <alignment horizontal="center" vertical="center" wrapText="1"/>
    </xf>
    <xf numFmtId="6" fontId="35" fillId="26" borderId="43" xfId="0" applyNumberFormat="1" applyFont="1" applyFill="1" applyBorder="1" applyAlignment="1" applyProtection="1">
      <alignment horizontal="center" vertical="center" wrapText="1"/>
    </xf>
    <xf numFmtId="0" fontId="43" fillId="20" borderId="90" xfId="0" applyFont="1" applyFill="1" applyBorder="1" applyAlignment="1" applyProtection="1">
      <alignment horizontal="center" vertical="center" wrapText="1"/>
    </xf>
    <xf numFmtId="0" fontId="43" fillId="20" borderId="37" xfId="0" applyFont="1" applyFill="1" applyBorder="1" applyAlignment="1" applyProtection="1">
      <alignment horizontal="center" vertical="center" wrapText="1"/>
    </xf>
    <xf numFmtId="0" fontId="43" fillId="20" borderId="131" xfId="0" applyFont="1" applyFill="1" applyBorder="1" applyAlignment="1" applyProtection="1">
      <alignment horizontal="center" vertical="center" wrapText="1"/>
    </xf>
    <xf numFmtId="0" fontId="35" fillId="0" borderId="22" xfId="0" applyFont="1" applyBorder="1" applyAlignment="1" applyProtection="1">
      <alignment horizontal="center" vertical="center" wrapText="1"/>
    </xf>
    <xf numFmtId="0" fontId="35" fillId="0" borderId="83" xfId="0" applyFont="1" applyBorder="1" applyAlignment="1" applyProtection="1">
      <alignment horizontal="center" vertical="center" wrapText="1"/>
    </xf>
    <xf numFmtId="0" fontId="71" fillId="26" borderId="10" xfId="0" applyFont="1" applyFill="1" applyBorder="1" applyAlignment="1">
      <alignment horizontal="center" vertical="center" wrapText="1"/>
    </xf>
    <xf numFmtId="0" fontId="34" fillId="0" borderId="129" xfId="0" applyFont="1" applyBorder="1" applyAlignment="1">
      <alignment horizontal="center" wrapText="1"/>
    </xf>
    <xf numFmtId="0" fontId="34" fillId="0" borderId="105" xfId="0" applyFont="1" applyBorder="1" applyAlignment="1">
      <alignment horizontal="center" wrapText="1"/>
    </xf>
    <xf numFmtId="0" fontId="34" fillId="0" borderId="130" xfId="0" applyFont="1" applyBorder="1" applyAlignment="1">
      <alignment horizontal="center" wrapText="1"/>
    </xf>
    <xf numFmtId="0" fontId="35" fillId="0" borderId="82" xfId="0" applyFont="1" applyBorder="1" applyAlignment="1" applyProtection="1">
      <alignment horizontal="center" vertical="center" wrapText="1"/>
    </xf>
    <xf numFmtId="0" fontId="35" fillId="0" borderId="81" xfId="0" applyFont="1" applyBorder="1" applyAlignment="1" applyProtection="1">
      <alignment horizontal="center" vertical="center" wrapText="1"/>
    </xf>
    <xf numFmtId="0" fontId="33" fillId="31" borderId="106" xfId="0" applyFont="1" applyFill="1" applyBorder="1" applyAlignment="1" applyProtection="1">
      <alignment horizontal="center" vertical="center" wrapText="1"/>
    </xf>
    <xf numFmtId="0" fontId="33" fillId="31" borderId="107" xfId="0" applyFont="1" applyFill="1" applyBorder="1" applyAlignment="1" applyProtection="1">
      <alignment horizontal="center" vertical="center" wrapText="1"/>
    </xf>
    <xf numFmtId="0" fontId="33" fillId="31" borderId="108" xfId="0" applyFont="1" applyFill="1" applyBorder="1" applyAlignment="1" applyProtection="1">
      <alignment horizontal="center" vertical="center" wrapText="1"/>
    </xf>
    <xf numFmtId="0" fontId="33" fillId="31" borderId="109" xfId="0" applyFont="1" applyFill="1" applyBorder="1" applyAlignment="1" applyProtection="1">
      <alignment horizontal="center" vertical="center" wrapText="1"/>
    </xf>
    <xf numFmtId="0" fontId="33" fillId="31" borderId="110" xfId="0" applyFont="1" applyFill="1" applyBorder="1" applyAlignment="1" applyProtection="1">
      <alignment horizontal="center" vertical="center" wrapText="1"/>
    </xf>
    <xf numFmtId="0" fontId="34" fillId="0" borderId="72" xfId="0" applyFont="1" applyBorder="1" applyAlignment="1">
      <alignment horizontal="center" vertical="center" wrapText="1"/>
    </xf>
    <xf numFmtId="0" fontId="34" fillId="0" borderId="71" xfId="0" applyFont="1" applyBorder="1" applyAlignment="1">
      <alignment horizontal="center" vertical="center" wrapText="1"/>
    </xf>
    <xf numFmtId="0" fontId="34" fillId="0" borderId="96" xfId="0" applyFont="1" applyBorder="1" applyAlignment="1">
      <alignment horizontal="center" vertical="center" wrapText="1"/>
    </xf>
    <xf numFmtId="0" fontId="35" fillId="26" borderId="15" xfId="0" applyFont="1" applyFill="1" applyBorder="1" applyAlignment="1" applyProtection="1">
      <alignment horizontal="center" vertical="center" wrapText="1"/>
      <protection locked="0"/>
    </xf>
    <xf numFmtId="0" fontId="35" fillId="26" borderId="35" xfId="0" applyFont="1" applyFill="1" applyBorder="1" applyAlignment="1" applyProtection="1">
      <alignment horizontal="center" vertical="center" wrapText="1"/>
      <protection locked="0"/>
    </xf>
    <xf numFmtId="0" fontId="35" fillId="26" borderId="43" xfId="0" applyFont="1" applyFill="1" applyBorder="1" applyAlignment="1" applyProtection="1">
      <alignment horizontal="center" vertical="center" wrapText="1"/>
      <protection locked="0"/>
    </xf>
    <xf numFmtId="0" fontId="37" fillId="26" borderId="109" xfId="0" applyFont="1" applyFill="1" applyBorder="1" applyAlignment="1" applyProtection="1">
      <alignment horizontal="center" vertical="center" wrapText="1"/>
      <protection locked="0"/>
    </xf>
    <xf numFmtId="0" fontId="37" fillId="26" borderId="107" xfId="0" applyFont="1" applyFill="1" applyBorder="1" applyAlignment="1" applyProtection="1">
      <alignment horizontal="center" vertical="center" wrapText="1"/>
      <protection locked="0"/>
    </xf>
    <xf numFmtId="14" fontId="35" fillId="26" borderId="15" xfId="0" applyNumberFormat="1" applyFont="1" applyFill="1" applyBorder="1" applyAlignment="1" applyProtection="1">
      <alignment horizontal="center" vertical="center" wrapText="1"/>
      <protection locked="0"/>
    </xf>
    <xf numFmtId="0" fontId="35" fillId="26" borderId="128" xfId="0" applyFont="1" applyFill="1" applyBorder="1" applyAlignment="1" applyProtection="1">
      <alignment horizontal="center" vertical="center" wrapText="1"/>
      <protection locked="0"/>
    </xf>
    <xf numFmtId="0" fontId="35" fillId="26" borderId="10" xfId="0" applyFont="1" applyFill="1" applyBorder="1" applyAlignment="1" applyProtection="1">
      <alignment horizontal="center" vertical="center" wrapText="1"/>
      <protection locked="0"/>
    </xf>
    <xf numFmtId="0" fontId="35" fillId="26" borderId="92" xfId="0" applyFont="1" applyFill="1" applyBorder="1" applyAlignment="1" applyProtection="1">
      <alignment horizontal="center" vertical="center" wrapText="1"/>
      <protection locked="0"/>
    </xf>
    <xf numFmtId="0" fontId="37" fillId="26" borderId="111" xfId="0" applyFont="1" applyFill="1" applyBorder="1" applyAlignment="1" applyProtection="1">
      <alignment horizontal="center" vertical="center" wrapText="1"/>
      <protection locked="0"/>
    </xf>
    <xf numFmtId="0" fontId="36" fillId="26" borderId="35" xfId="0" applyFont="1" applyFill="1" applyBorder="1" applyAlignment="1" applyProtection="1">
      <alignment horizontal="center" vertical="center" wrapText="1"/>
      <protection locked="0"/>
    </xf>
    <xf numFmtId="0" fontId="36" fillId="26" borderId="43" xfId="0" applyFont="1" applyFill="1" applyBorder="1" applyAlignment="1" applyProtection="1">
      <alignment horizontal="center" vertical="center" wrapText="1"/>
      <protection locked="0"/>
    </xf>
    <xf numFmtId="0" fontId="36" fillId="26" borderId="113" xfId="0" applyFont="1" applyFill="1" applyBorder="1" applyAlignment="1" applyProtection="1">
      <alignment horizontal="center" vertical="center" wrapText="1"/>
      <protection locked="0"/>
    </xf>
    <xf numFmtId="0" fontId="0" fillId="0" borderId="124" xfId="0" applyBorder="1" applyAlignment="1">
      <alignment horizontal="center" vertical="center" wrapText="1"/>
    </xf>
    <xf numFmtId="0" fontId="0" fillId="0" borderId="126" xfId="0" applyBorder="1" applyAlignment="1">
      <alignment horizontal="center" vertical="center" wrapText="1"/>
    </xf>
    <xf numFmtId="0" fontId="34" fillId="0" borderId="93" xfId="0" applyFont="1" applyBorder="1" applyAlignment="1">
      <alignment horizontal="center" wrapText="1"/>
    </xf>
    <xf numFmtId="0" fontId="34" fillId="0" borderId="94" xfId="0" applyFont="1" applyBorder="1" applyAlignment="1">
      <alignment horizontal="center" wrapText="1"/>
    </xf>
    <xf numFmtId="0" fontId="34" fillId="0" borderId="95" xfId="0" applyFont="1" applyBorder="1" applyAlignment="1">
      <alignment horizontal="center" wrapText="1"/>
    </xf>
    <xf numFmtId="0" fontId="38" fillId="26" borderId="93" xfId="0" applyFont="1" applyFill="1" applyBorder="1" applyAlignment="1" applyProtection="1">
      <alignment horizontal="center" vertical="top" wrapText="1"/>
    </xf>
    <xf numFmtId="0" fontId="38" fillId="26" borderId="94" xfId="0" applyFont="1" applyFill="1" applyBorder="1" applyAlignment="1" applyProtection="1">
      <alignment horizontal="center" vertical="top" wrapText="1"/>
    </xf>
    <xf numFmtId="0" fontId="38" fillId="26" borderId="95" xfId="0" applyFont="1" applyFill="1" applyBorder="1" applyAlignment="1" applyProtection="1">
      <alignment horizontal="center" vertical="top" wrapText="1"/>
    </xf>
    <xf numFmtId="0" fontId="41" fillId="31" borderId="125" xfId="0" applyFont="1" applyFill="1" applyBorder="1" applyAlignment="1" applyProtection="1">
      <alignment horizontal="center" vertical="center"/>
    </xf>
    <xf numFmtId="0" fontId="41" fillId="31" borderId="91" xfId="0" applyFont="1" applyFill="1" applyBorder="1" applyAlignment="1" applyProtection="1">
      <alignment horizontal="center" vertical="center"/>
    </xf>
    <xf numFmtId="0" fontId="41" fillId="31" borderId="111" xfId="0" applyFont="1" applyFill="1" applyBorder="1" applyAlignment="1" applyProtection="1">
      <alignment horizontal="center" vertical="center"/>
    </xf>
    <xf numFmtId="0" fontId="43" fillId="20" borderId="88" xfId="0" applyFont="1" applyFill="1" applyBorder="1" applyAlignment="1" applyProtection="1">
      <alignment horizontal="center" vertical="center" wrapText="1"/>
    </xf>
    <xf numFmtId="0" fontId="43" fillId="20" borderId="74" xfId="0" applyFont="1" applyFill="1" applyBorder="1" applyAlignment="1" applyProtection="1">
      <alignment horizontal="center" vertical="center" wrapText="1"/>
    </xf>
    <xf numFmtId="0" fontId="43" fillId="20" borderId="99" xfId="0" applyFont="1" applyFill="1" applyBorder="1" applyAlignment="1" applyProtection="1">
      <alignment horizontal="center" vertical="center" wrapText="1"/>
    </xf>
    <xf numFmtId="0" fontId="41" fillId="31" borderId="88" xfId="0" applyFont="1" applyFill="1" applyBorder="1" applyAlignment="1" applyProtection="1">
      <alignment horizontal="center" vertical="center" wrapText="1"/>
    </xf>
    <xf numFmtId="0" fontId="41" fillId="31" borderId="74" xfId="0" applyFont="1" applyFill="1" applyBorder="1" applyAlignment="1" applyProtection="1">
      <alignment horizontal="center" vertical="center" wrapText="1"/>
    </xf>
    <xf numFmtId="0" fontId="41" fillId="31" borderId="99" xfId="0" applyFont="1" applyFill="1" applyBorder="1" applyAlignment="1" applyProtection="1">
      <alignment horizontal="center" vertical="center" wrapText="1"/>
    </xf>
    <xf numFmtId="0" fontId="43" fillId="20" borderId="89" xfId="0" applyFont="1" applyFill="1" applyBorder="1" applyAlignment="1" applyProtection="1">
      <alignment horizontal="center" vertical="center" wrapText="1"/>
    </xf>
    <xf numFmtId="0" fontId="43" fillId="20" borderId="63" xfId="0" applyFont="1" applyFill="1" applyBorder="1" applyAlignment="1" applyProtection="1">
      <alignment horizontal="center" vertical="center" wrapText="1"/>
    </xf>
    <xf numFmtId="0" fontId="43" fillId="20" borderId="134" xfId="0" applyFont="1" applyFill="1" applyBorder="1" applyAlignment="1" applyProtection="1">
      <alignment horizontal="center" vertical="center" wrapText="1"/>
    </xf>
    <xf numFmtId="0" fontId="36" fillId="0" borderId="133" xfId="0" applyFont="1" applyFill="1" applyBorder="1" applyAlignment="1" applyProtection="1">
      <alignment horizontal="center" vertical="center" wrapText="1"/>
    </xf>
    <xf numFmtId="0" fontId="36" fillId="0" borderId="39" xfId="0" applyFont="1" applyFill="1" applyBorder="1" applyAlignment="1" applyProtection="1">
      <alignment horizontal="center" vertical="center" wrapText="1"/>
    </xf>
    <xf numFmtId="0" fontId="36" fillId="0" borderId="43" xfId="0" applyFont="1" applyFill="1" applyBorder="1" applyAlignment="1" applyProtection="1">
      <alignment horizontal="center" vertical="center" wrapText="1"/>
    </xf>
    <xf numFmtId="0" fontId="36" fillId="0" borderId="76" xfId="0" applyFont="1" applyFill="1" applyBorder="1" applyAlignment="1" applyProtection="1">
      <alignment horizontal="left" vertical="center" wrapText="1"/>
    </xf>
    <xf numFmtId="0" fontId="36" fillId="0" borderId="10" xfId="0" applyFont="1" applyFill="1" applyBorder="1" applyAlignment="1" applyProtection="1">
      <alignment horizontal="left" vertical="center" wrapText="1"/>
    </xf>
    <xf numFmtId="0" fontId="36" fillId="0" borderId="87" xfId="0" applyFont="1" applyFill="1" applyBorder="1" applyAlignment="1" applyProtection="1">
      <alignment horizontal="left" vertical="center" wrapText="1"/>
    </xf>
    <xf numFmtId="0" fontId="36" fillId="0" borderId="17" xfId="0" applyFont="1" applyFill="1" applyBorder="1" applyAlignment="1" applyProtection="1">
      <alignment horizontal="left" vertical="center" wrapText="1"/>
    </xf>
    <xf numFmtId="0" fontId="45" fillId="0" borderId="135" xfId="0" applyFont="1" applyFill="1" applyBorder="1" applyAlignment="1" applyProtection="1">
      <alignment horizontal="left" vertical="center" wrapText="1"/>
    </xf>
    <xf numFmtId="0" fontId="45" fillId="0" borderId="13" xfId="0" applyFont="1" applyFill="1" applyBorder="1" applyAlignment="1" applyProtection="1">
      <alignment horizontal="left" vertical="center" wrapText="1"/>
    </xf>
    <xf numFmtId="0" fontId="45" fillId="0" borderId="137" xfId="0" applyFont="1" applyFill="1" applyBorder="1" applyAlignment="1" applyProtection="1">
      <alignment horizontal="left" vertical="center" wrapText="1"/>
    </xf>
    <xf numFmtId="0" fontId="45" fillId="0" borderId="138" xfId="0" applyFont="1" applyFill="1" applyBorder="1" applyAlignment="1" applyProtection="1">
      <alignment horizontal="left" vertical="center" wrapText="1"/>
    </xf>
    <xf numFmtId="0" fontId="35" fillId="0" borderId="123" xfId="0" applyFont="1" applyBorder="1" applyAlignment="1" applyProtection="1">
      <alignment horizontal="left" vertical="center" wrapText="1"/>
    </xf>
    <xf numFmtId="0" fontId="34" fillId="0" borderId="122" xfId="0" applyFont="1" applyBorder="1" applyAlignment="1">
      <alignment horizontal="left" vertical="center" wrapText="1"/>
    </xf>
    <xf numFmtId="0" fontId="40" fillId="21" borderId="72" xfId="0" applyNumberFormat="1" applyFont="1" applyFill="1" applyBorder="1" applyAlignment="1">
      <alignment horizontal="center" vertical="center" wrapText="1"/>
    </xf>
    <xf numFmtId="0" fontId="40" fillId="21" borderId="71" xfId="0" applyNumberFormat="1" applyFont="1" applyFill="1" applyBorder="1" applyAlignment="1">
      <alignment horizontal="center" vertical="center" wrapText="1"/>
    </xf>
    <xf numFmtId="0" fontId="40" fillId="21" borderId="96" xfId="0" applyNumberFormat="1" applyFont="1" applyFill="1" applyBorder="1" applyAlignment="1">
      <alignment horizontal="center" vertical="center" wrapText="1"/>
    </xf>
    <xf numFmtId="6" fontId="68" fillId="26" borderId="82" xfId="0" applyNumberFormat="1" applyFont="1" applyFill="1" applyBorder="1" applyAlignment="1" applyProtection="1">
      <alignment horizontal="center" vertical="top" wrapText="1"/>
      <protection locked="0"/>
    </xf>
    <xf numFmtId="6" fontId="68" fillId="26" borderId="81" xfId="0" applyNumberFormat="1" applyFont="1" applyFill="1" applyBorder="1" applyAlignment="1" applyProtection="1">
      <alignment horizontal="center" vertical="top" wrapText="1"/>
      <protection locked="0"/>
    </xf>
    <xf numFmtId="0" fontId="44" fillId="19" borderId="103" xfId="0" applyFont="1" applyFill="1" applyBorder="1" applyAlignment="1" applyProtection="1">
      <alignment horizontal="center" vertical="center" wrapText="1"/>
    </xf>
    <xf numFmtId="0" fontId="44" fillId="19" borderId="104" xfId="0" applyFont="1" applyFill="1" applyBorder="1" applyAlignment="1" applyProtection="1">
      <alignment horizontal="center" vertical="center" wrapText="1"/>
    </xf>
    <xf numFmtId="0" fontId="44" fillId="19" borderId="48" xfId="0" applyFont="1" applyFill="1" applyBorder="1" applyAlignment="1" applyProtection="1">
      <alignment horizontal="center" vertical="center" wrapText="1"/>
    </xf>
    <xf numFmtId="0" fontId="44" fillId="19" borderId="97" xfId="0" applyFont="1" applyFill="1" applyBorder="1" applyAlignment="1" applyProtection="1">
      <alignment horizontal="center" vertical="center" wrapText="1"/>
    </xf>
    <xf numFmtId="6" fontId="35" fillId="26" borderId="41" xfId="0" applyNumberFormat="1" applyFont="1" applyFill="1" applyBorder="1" applyAlignment="1" applyProtection="1">
      <alignment horizontal="center" vertical="center" wrapText="1"/>
    </xf>
    <xf numFmtId="6" fontId="35" fillId="26" borderId="61" xfId="0" applyNumberFormat="1" applyFont="1" applyFill="1" applyBorder="1" applyAlignment="1" applyProtection="1">
      <alignment horizontal="center" vertical="center" wrapText="1"/>
    </xf>
    <xf numFmtId="0" fontId="35" fillId="26" borderId="82" xfId="0" applyFont="1" applyFill="1" applyBorder="1" applyAlignment="1" applyProtection="1">
      <alignment horizontal="center" vertical="center" wrapText="1"/>
      <protection locked="0"/>
    </xf>
    <xf numFmtId="0" fontId="35" fillId="26" borderId="81" xfId="0" applyFont="1" applyFill="1" applyBorder="1" applyAlignment="1" applyProtection="1">
      <alignment horizontal="center" vertical="center" wrapText="1"/>
      <protection locked="0"/>
    </xf>
    <xf numFmtId="0" fontId="36" fillId="26" borderId="41" xfId="0" applyFont="1" applyFill="1" applyBorder="1" applyAlignment="1" applyProtection="1">
      <alignment horizontal="center" vertical="center" wrapText="1"/>
      <protection locked="0"/>
    </xf>
    <xf numFmtId="0" fontId="36" fillId="26" borderId="42" xfId="0" applyFont="1" applyFill="1" applyBorder="1" applyAlignment="1" applyProtection="1">
      <alignment horizontal="center" vertical="center" wrapText="1"/>
      <protection locked="0"/>
    </xf>
    <xf numFmtId="0" fontId="36" fillId="26" borderId="116" xfId="0" applyFont="1" applyFill="1" applyBorder="1" applyAlignment="1" applyProtection="1">
      <alignment horizontal="center" vertical="center" wrapText="1"/>
      <protection locked="0"/>
    </xf>
    <xf numFmtId="0" fontId="67" fillId="22" borderId="89" xfId="0" applyFont="1" applyFill="1" applyBorder="1" applyAlignment="1" applyProtection="1">
      <alignment horizontal="left" vertical="center" wrapText="1"/>
    </xf>
    <xf numFmtId="0" fontId="67" fillId="22" borderId="63" xfId="0" applyFont="1" applyFill="1" applyBorder="1" applyAlignment="1" applyProtection="1">
      <alignment horizontal="left" vertical="center" wrapText="1"/>
    </xf>
    <xf numFmtId="0" fontId="67" fillId="22" borderId="53" xfId="0" applyFont="1" applyFill="1" applyBorder="1" applyAlignment="1" applyProtection="1">
      <alignment horizontal="left" vertical="center" wrapText="1"/>
    </xf>
    <xf numFmtId="0" fontId="35" fillId="26" borderId="22" xfId="0" applyFont="1" applyFill="1" applyBorder="1" applyAlignment="1" applyProtection="1">
      <alignment horizontal="center" vertical="center" wrapText="1"/>
    </xf>
    <xf numFmtId="0" fontId="35" fillId="26" borderId="83" xfId="0" applyFont="1" applyFill="1" applyBorder="1" applyAlignment="1" applyProtection="1">
      <alignment horizontal="center" vertical="center" wrapText="1"/>
    </xf>
    <xf numFmtId="0" fontId="68" fillId="26" borderId="87" xfId="0" applyFont="1" applyFill="1" applyBorder="1" applyAlignment="1" applyProtection="1">
      <alignment horizontal="center" vertical="top" wrapText="1"/>
    </xf>
    <xf numFmtId="0" fontId="68" fillId="26" borderId="17" xfId="0" applyFont="1" applyFill="1" applyBorder="1" applyAlignment="1" applyProtection="1">
      <alignment horizontal="center" vertical="top" wrapText="1"/>
    </xf>
    <xf numFmtId="0" fontId="68" fillId="26" borderId="40" xfId="0" applyFont="1" applyFill="1" applyBorder="1" applyAlignment="1" applyProtection="1">
      <alignment horizontal="center" vertical="top" wrapText="1"/>
    </xf>
    <xf numFmtId="0" fontId="68" fillId="26" borderId="112" xfId="0" applyFont="1" applyFill="1" applyBorder="1" applyAlignment="1" applyProtection="1">
      <alignment horizontal="center" vertical="top" wrapText="1"/>
    </xf>
    <xf numFmtId="0" fontId="43" fillId="20" borderId="100" xfId="0" applyFont="1" applyFill="1" applyBorder="1" applyAlignment="1" applyProtection="1">
      <alignment horizontal="left" vertical="center" wrapText="1"/>
    </xf>
    <xf numFmtId="0" fontId="43" fillId="20" borderId="101" xfId="0" applyFont="1" applyFill="1" applyBorder="1" applyAlignment="1" applyProtection="1">
      <alignment horizontal="left" vertical="center" wrapText="1"/>
    </xf>
    <xf numFmtId="0" fontId="43" fillId="20" borderId="102" xfId="0" applyFont="1" applyFill="1" applyBorder="1" applyAlignment="1" applyProtection="1">
      <alignment horizontal="left" vertical="center" wrapText="1"/>
    </xf>
    <xf numFmtId="0" fontId="35" fillId="26" borderId="10" xfId="0" applyNumberFormat="1" applyFont="1" applyFill="1" applyBorder="1" applyAlignment="1" applyProtection="1">
      <alignment horizontal="center" vertical="center" wrapText="1"/>
      <protection locked="0"/>
    </xf>
    <xf numFmtId="0" fontId="35" fillId="26" borderId="92" xfId="0" applyNumberFormat="1" applyFont="1" applyFill="1" applyBorder="1" applyAlignment="1" applyProtection="1">
      <alignment horizontal="center" vertical="center" wrapText="1"/>
      <protection locked="0"/>
    </xf>
    <xf numFmtId="0" fontId="38" fillId="26" borderId="69" xfId="0" applyFont="1" applyFill="1" applyBorder="1" applyAlignment="1">
      <alignment horizontal="center" vertical="center" wrapText="1"/>
    </xf>
    <xf numFmtId="0" fontId="38" fillId="26" borderId="48" xfId="0" applyFont="1" applyFill="1" applyBorder="1" applyAlignment="1">
      <alignment horizontal="center" vertical="center" wrapText="1"/>
    </xf>
    <xf numFmtId="0" fontId="38" fillId="26" borderId="97" xfId="0" applyFont="1" applyFill="1" applyBorder="1" applyAlignment="1">
      <alignment horizontal="center" vertical="center" wrapText="1"/>
    </xf>
    <xf numFmtId="0" fontId="35" fillId="26" borderId="84" xfId="0" applyFont="1" applyFill="1" applyBorder="1" applyAlignment="1" applyProtection="1">
      <alignment horizontal="center" vertical="center" wrapText="1"/>
      <protection locked="0"/>
    </xf>
    <xf numFmtId="0" fontId="35" fillId="26" borderId="80" xfId="0" applyFont="1" applyFill="1" applyBorder="1" applyAlignment="1" applyProtection="1">
      <alignment horizontal="center" vertical="center" wrapText="1"/>
      <protection locked="0"/>
    </xf>
    <xf numFmtId="0" fontId="35" fillId="26" borderId="85" xfId="0" applyFont="1" applyFill="1" applyBorder="1" applyAlignment="1" applyProtection="1">
      <alignment horizontal="center" vertical="center" wrapText="1"/>
      <protection locked="0"/>
    </xf>
    <xf numFmtId="14" fontId="35" fillId="26" borderId="35" xfId="0" applyNumberFormat="1" applyFont="1" applyFill="1" applyBorder="1" applyAlignment="1" applyProtection="1">
      <alignment horizontal="center" vertical="center" wrapText="1"/>
      <protection locked="0"/>
    </xf>
    <xf numFmtId="0" fontId="35" fillId="0" borderId="40" xfId="0" applyFont="1" applyBorder="1" applyAlignment="1" applyProtection="1">
      <alignment horizontal="center" wrapText="1"/>
    </xf>
    <xf numFmtId="0" fontId="35" fillId="0" borderId="112" xfId="0" applyFont="1" applyBorder="1" applyAlignment="1" applyProtection="1">
      <alignment horizontal="center" wrapText="1"/>
    </xf>
    <xf numFmtId="0" fontId="41" fillId="31" borderId="88" xfId="0" applyFont="1" applyFill="1" applyBorder="1" applyAlignment="1" applyProtection="1">
      <alignment horizontal="center" vertical="center"/>
    </xf>
    <xf numFmtId="0" fontId="41" fillId="31" borderId="74" xfId="0" applyFont="1" applyFill="1" applyBorder="1" applyAlignment="1" applyProtection="1">
      <alignment horizontal="center" vertical="center"/>
    </xf>
    <xf numFmtId="0" fontId="41" fillId="31" borderId="99" xfId="0" applyFont="1" applyFill="1" applyBorder="1" applyAlignment="1" applyProtection="1">
      <alignment horizontal="center" vertical="center"/>
    </xf>
    <xf numFmtId="0" fontId="43" fillId="20" borderId="70" xfId="0" applyFont="1" applyFill="1" applyBorder="1" applyAlignment="1" applyProtection="1">
      <alignment horizontal="left" vertical="center" wrapText="1"/>
    </xf>
    <xf numFmtId="0" fontId="43" fillId="20" borderId="0" xfId="0" applyFont="1" applyFill="1" applyBorder="1" applyAlignment="1" applyProtection="1">
      <alignment horizontal="left" vertical="center" wrapText="1"/>
    </xf>
    <xf numFmtId="0" fontId="43" fillId="20" borderId="55" xfId="0" applyFont="1" applyFill="1" applyBorder="1" applyAlignment="1" applyProtection="1">
      <alignment horizontal="left" vertical="center" wrapText="1"/>
    </xf>
    <xf numFmtId="0" fontId="35" fillId="26" borderId="98" xfId="0" applyFont="1" applyFill="1" applyBorder="1" applyAlignment="1" applyProtection="1">
      <alignment horizontal="center" vertical="center" wrapText="1"/>
      <protection locked="0"/>
    </xf>
    <xf numFmtId="0" fontId="35" fillId="0" borderId="10" xfId="0" applyFont="1" applyBorder="1" applyAlignment="1" applyProtection="1">
      <alignment horizontal="center" vertical="center" wrapText="1"/>
    </xf>
    <xf numFmtId="0" fontId="35" fillId="0" borderId="40" xfId="0" applyFont="1" applyBorder="1" applyAlignment="1" applyProtection="1">
      <alignment horizontal="center" vertical="center" wrapText="1"/>
    </xf>
    <xf numFmtId="0" fontId="44" fillId="19" borderId="133" xfId="0" applyFont="1" applyFill="1" applyBorder="1" applyAlignment="1" applyProtection="1">
      <alignment horizontal="center" vertical="center" wrapText="1"/>
    </xf>
    <xf numFmtId="0" fontId="44" fillId="19" borderId="39" xfId="0" applyFont="1" applyFill="1" applyBorder="1" applyAlignment="1" applyProtection="1">
      <alignment horizontal="center" vertical="center" wrapText="1"/>
    </xf>
    <xf numFmtId="0" fontId="44" fillId="19" borderId="43" xfId="0" applyFont="1" applyFill="1" applyBorder="1" applyAlignment="1" applyProtection="1">
      <alignment horizontal="center" vertical="center" wrapText="1"/>
    </xf>
    <xf numFmtId="0" fontId="44" fillId="19" borderId="35" xfId="0" applyFont="1" applyFill="1" applyBorder="1" applyAlignment="1" applyProtection="1">
      <alignment horizontal="center" vertical="center" wrapText="1"/>
    </xf>
    <xf numFmtId="0" fontId="44" fillId="19" borderId="98" xfId="0" applyFont="1" applyFill="1" applyBorder="1" applyAlignment="1" applyProtection="1">
      <alignment horizontal="center" vertical="center" wrapText="1"/>
    </xf>
    <xf numFmtId="0" fontId="35" fillId="0" borderId="92" xfId="0" applyFont="1" applyBorder="1" applyAlignment="1" applyProtection="1">
      <alignment horizontal="center" vertical="center" wrapText="1"/>
    </xf>
    <xf numFmtId="0" fontId="39" fillId="31" borderId="86" xfId="0" applyFont="1" applyFill="1" applyBorder="1" applyAlignment="1" applyProtection="1">
      <alignment horizontal="center" vertical="center" wrapText="1"/>
    </xf>
    <xf numFmtId="0" fontId="39" fillId="31" borderId="80" xfId="0" applyFont="1" applyFill="1" applyBorder="1" applyAlignment="1" applyProtection="1">
      <alignment horizontal="center" vertical="center" wrapText="1"/>
    </xf>
    <xf numFmtId="0" fontId="39" fillId="31" borderId="85" xfId="0" applyFont="1" applyFill="1" applyBorder="1" applyAlignment="1" applyProtection="1">
      <alignment horizontal="center" vertical="center" wrapText="1"/>
    </xf>
    <xf numFmtId="0" fontId="35" fillId="0" borderId="49" xfId="0" applyFont="1" applyFill="1" applyBorder="1" applyAlignment="1" applyProtection="1">
      <alignment horizontal="center" vertical="center" wrapText="1"/>
    </xf>
    <xf numFmtId="0" fontId="35" fillId="0" borderId="45" xfId="0" applyFont="1" applyFill="1" applyBorder="1" applyAlignment="1" applyProtection="1">
      <alignment horizontal="center" vertical="center" wrapText="1"/>
    </xf>
    <xf numFmtId="0" fontId="35" fillId="0" borderId="52" xfId="0" applyFont="1" applyFill="1" applyBorder="1" applyAlignment="1" applyProtection="1">
      <alignment horizontal="center" vertical="center" wrapText="1"/>
    </xf>
    <xf numFmtId="0" fontId="41" fillId="31" borderId="121" xfId="0" applyFont="1" applyFill="1" applyBorder="1" applyAlignment="1" applyProtection="1">
      <alignment horizontal="center" vertical="center" wrapText="1"/>
    </xf>
    <xf numFmtId="0" fontId="41" fillId="31" borderId="42" xfId="0" applyFont="1" applyFill="1" applyBorder="1" applyAlignment="1" applyProtection="1">
      <alignment horizontal="center" vertical="center" wrapText="1"/>
    </xf>
    <xf numFmtId="0" fontId="40" fillId="31" borderId="58" xfId="0" applyFont="1" applyFill="1" applyBorder="1" applyAlignment="1">
      <alignment horizontal="center" vertical="center"/>
    </xf>
    <xf numFmtId="0" fontId="35" fillId="0" borderId="16" xfId="0" applyFont="1" applyBorder="1" applyAlignment="1" applyProtection="1">
      <alignment horizontal="center" vertical="center" wrapText="1"/>
    </xf>
    <xf numFmtId="0" fontId="68" fillId="26" borderId="41" xfId="0" applyFont="1" applyFill="1" applyBorder="1" applyAlignment="1" applyProtection="1">
      <alignment horizontal="center" vertical="top" wrapText="1"/>
      <protection locked="0"/>
    </xf>
    <xf numFmtId="0" fontId="68" fillId="26" borderId="42" xfId="0" applyFont="1" applyFill="1" applyBorder="1" applyAlignment="1">
      <alignment horizontal="center" vertical="top" wrapText="1"/>
    </xf>
    <xf numFmtId="0" fontId="68" fillId="26" borderId="58" xfId="0" applyFont="1" applyFill="1" applyBorder="1" applyAlignment="1"/>
    <xf numFmtId="0" fontId="34" fillId="26" borderId="39" xfId="0" applyFont="1" applyFill="1" applyBorder="1" applyAlignment="1">
      <alignment horizontal="center"/>
    </xf>
    <xf numFmtId="0" fontId="34" fillId="26" borderId="50" xfId="0" applyFont="1" applyFill="1" applyBorder="1" applyAlignment="1">
      <alignment horizontal="center"/>
    </xf>
    <xf numFmtId="0" fontId="35" fillId="26" borderId="119" xfId="0" applyFont="1" applyFill="1" applyBorder="1" applyAlignment="1" applyProtection="1">
      <alignment horizontal="center" vertical="center" wrapText="1"/>
      <protection locked="0"/>
    </xf>
    <xf numFmtId="0" fontId="35" fillId="26" borderId="33" xfId="0" applyFont="1" applyFill="1" applyBorder="1" applyAlignment="1" applyProtection="1">
      <alignment horizontal="center" vertical="center" wrapText="1"/>
      <protection locked="0"/>
    </xf>
    <xf numFmtId="0" fontId="34" fillId="26" borderId="118" xfId="0" applyFont="1" applyFill="1" applyBorder="1" applyAlignment="1">
      <alignment horizontal="center"/>
    </xf>
    <xf numFmtId="0" fontId="35" fillId="0" borderId="36" xfId="0" applyFont="1" applyFill="1" applyBorder="1" applyAlignment="1" applyProtection="1">
      <alignment horizontal="center" vertical="center" wrapText="1"/>
    </xf>
    <xf numFmtId="0" fontId="35" fillId="0" borderId="37" xfId="0" applyFont="1" applyFill="1" applyBorder="1" applyAlignment="1" applyProtection="1">
      <alignment horizontal="center" vertical="center" wrapText="1"/>
    </xf>
    <xf numFmtId="0" fontId="35" fillId="0" borderId="38" xfId="0" applyFont="1" applyFill="1" applyBorder="1" applyAlignment="1" applyProtection="1">
      <alignment horizontal="center" vertical="center" wrapText="1"/>
    </xf>
    <xf numFmtId="0" fontId="70" fillId="26" borderId="48" xfId="0" applyFont="1" applyFill="1" applyBorder="1" applyAlignment="1" applyProtection="1">
      <alignment horizontal="center" vertical="center" wrapText="1"/>
    </xf>
    <xf numFmtId="0" fontId="72" fillId="26" borderId="48" xfId="0" applyFont="1" applyFill="1" applyBorder="1" applyAlignment="1"/>
    <xf numFmtId="0" fontId="72" fillId="26" borderId="114" xfId="0" applyFont="1" applyFill="1" applyBorder="1" applyAlignment="1"/>
    <xf numFmtId="0" fontId="35" fillId="26" borderId="69" xfId="0" applyFont="1" applyFill="1" applyBorder="1" applyAlignment="1" applyProtection="1">
      <alignment horizontal="center" wrapText="1"/>
      <protection locked="0"/>
    </xf>
    <xf numFmtId="0" fontId="35" fillId="26" borderId="48" xfId="0" applyFont="1" applyFill="1" applyBorder="1" applyAlignment="1" applyProtection="1">
      <alignment horizontal="center" wrapText="1"/>
      <protection locked="0"/>
    </xf>
    <xf numFmtId="0" fontId="35" fillId="26" borderId="114" xfId="0" applyFont="1" applyFill="1" applyBorder="1" applyAlignment="1" applyProtection="1">
      <alignment horizontal="center" wrapText="1"/>
      <protection locked="0"/>
    </xf>
    <xf numFmtId="0" fontId="35" fillId="26" borderId="51" xfId="0" applyFont="1" applyFill="1" applyBorder="1" applyAlignment="1" applyProtection="1">
      <alignment horizontal="center" wrapText="1"/>
      <protection locked="0"/>
    </xf>
    <xf numFmtId="0" fontId="35" fillId="26" borderId="45" xfId="0" applyFont="1" applyFill="1" applyBorder="1" applyAlignment="1" applyProtection="1">
      <alignment horizontal="center" wrapText="1"/>
      <protection locked="0"/>
    </xf>
    <xf numFmtId="0" fontId="35" fillId="26" borderId="46" xfId="0" applyFont="1" applyFill="1" applyBorder="1" applyAlignment="1" applyProtection="1">
      <alignment horizontal="center" wrapText="1"/>
      <protection locked="0"/>
    </xf>
    <xf numFmtId="0" fontId="34" fillId="22" borderId="69" xfId="0" applyFont="1" applyFill="1" applyBorder="1" applyAlignment="1" applyProtection="1">
      <alignment horizontal="center"/>
      <protection locked="0"/>
    </xf>
    <xf numFmtId="0" fontId="34" fillId="22" borderId="48" xfId="0" applyFont="1" applyFill="1" applyBorder="1" applyAlignment="1" applyProtection="1">
      <alignment horizontal="center"/>
      <protection locked="0"/>
    </xf>
    <xf numFmtId="0" fontId="34" fillId="22" borderId="114" xfId="0" applyFont="1" applyFill="1" applyBorder="1" applyAlignment="1" applyProtection="1">
      <alignment horizontal="center"/>
      <protection locked="0"/>
    </xf>
    <xf numFmtId="0" fontId="34" fillId="26" borderId="60" xfId="0" applyFont="1" applyFill="1" applyBorder="1" applyAlignment="1" applyProtection="1">
      <alignment horizontal="center" vertical="top" wrapText="1"/>
      <protection locked="0"/>
    </xf>
    <xf numFmtId="0" fontId="34" fillId="26" borderId="39" xfId="0" applyFont="1" applyFill="1" applyBorder="1" applyAlignment="1" applyProtection="1">
      <alignment horizontal="center" vertical="top" wrapText="1"/>
      <protection locked="0"/>
    </xf>
    <xf numFmtId="0" fontId="34" fillId="26" borderId="50" xfId="0" applyFont="1" applyFill="1" applyBorder="1" applyAlignment="1" applyProtection="1">
      <alignment horizontal="center" vertical="top" wrapText="1"/>
      <protection locked="0"/>
    </xf>
    <xf numFmtId="0" fontId="34" fillId="26" borderId="49" xfId="0" applyFont="1" applyFill="1" applyBorder="1" applyAlignment="1" applyProtection="1">
      <alignment horizontal="center" vertical="top" wrapText="1"/>
      <protection locked="0"/>
    </xf>
    <xf numFmtId="0" fontId="34" fillId="26" borderId="45" xfId="0" applyFont="1" applyFill="1" applyBorder="1" applyAlignment="1" applyProtection="1">
      <alignment horizontal="center" vertical="top" wrapText="1"/>
      <protection locked="0"/>
    </xf>
    <xf numFmtId="0" fontId="34" fillId="26" borderId="46" xfId="0" applyFont="1" applyFill="1" applyBorder="1" applyAlignment="1" applyProtection="1">
      <alignment horizontal="center" vertical="top" wrapText="1"/>
      <protection locked="0"/>
    </xf>
    <xf numFmtId="0" fontId="21" fillId="21" borderId="37" xfId="0" applyFont="1" applyFill="1" applyBorder="1" applyAlignment="1" applyProtection="1">
      <alignment horizontal="center" vertical="top" wrapText="1"/>
      <protection locked="0"/>
    </xf>
    <xf numFmtId="0" fontId="41" fillId="31" borderId="34" xfId="0" applyFont="1" applyFill="1" applyBorder="1" applyAlignment="1" applyProtection="1">
      <alignment horizontal="center" vertical="center" wrapText="1"/>
    </xf>
    <xf numFmtId="0" fontId="41" fillId="31" borderId="28" xfId="0" applyFont="1" applyFill="1" applyBorder="1" applyAlignment="1" applyProtection="1">
      <alignment horizontal="center" vertical="center" wrapText="1"/>
    </xf>
    <xf numFmtId="0" fontId="41" fillId="31" borderId="29" xfId="0" applyFont="1" applyFill="1" applyBorder="1" applyAlignment="1" applyProtection="1">
      <alignment horizontal="center" vertical="center" wrapText="1"/>
    </xf>
    <xf numFmtId="0" fontId="35" fillId="26" borderId="69" xfId="0" applyFont="1" applyFill="1" applyBorder="1" applyAlignment="1" applyProtection="1">
      <alignment horizontal="center" vertical="center" wrapText="1"/>
      <protection locked="0"/>
    </xf>
    <xf numFmtId="0" fontId="35" fillId="26" borderId="114" xfId="0" applyFont="1" applyFill="1" applyBorder="1" applyAlignment="1" applyProtection="1">
      <alignment horizontal="center" vertical="center" wrapText="1"/>
      <protection locked="0"/>
    </xf>
    <xf numFmtId="0" fontId="35" fillId="26" borderId="117" xfId="0" applyFont="1" applyFill="1" applyBorder="1" applyAlignment="1" applyProtection="1">
      <alignment horizontal="center" vertical="center" wrapText="1"/>
      <protection locked="0"/>
    </xf>
    <xf numFmtId="0" fontId="35" fillId="26" borderId="27" xfId="0" applyFont="1" applyFill="1" applyBorder="1" applyAlignment="1" applyProtection="1">
      <alignment horizontal="center" vertical="center" wrapText="1"/>
      <protection locked="0"/>
    </xf>
    <xf numFmtId="0" fontId="35" fillId="22" borderId="117" xfId="0" applyFont="1" applyFill="1" applyBorder="1" applyAlignment="1" applyProtection="1">
      <alignment horizontal="center" vertical="center"/>
      <protection locked="0"/>
    </xf>
    <xf numFmtId="0" fontId="35" fillId="22" borderId="0" xfId="0" applyFont="1" applyFill="1" applyBorder="1" applyAlignment="1" applyProtection="1">
      <alignment horizontal="center" vertical="center"/>
      <protection locked="0"/>
    </xf>
    <xf numFmtId="0" fontId="35" fillId="22" borderId="27" xfId="0" applyFont="1" applyFill="1" applyBorder="1" applyAlignment="1" applyProtection="1">
      <alignment horizontal="center" vertical="center"/>
      <protection locked="0"/>
    </xf>
    <xf numFmtId="0" fontId="35" fillId="0" borderId="60" xfId="0" applyFont="1" applyBorder="1" applyAlignment="1" applyProtection="1">
      <alignment horizontal="center" vertical="center" wrapText="1"/>
    </xf>
    <xf numFmtId="0" fontId="35" fillId="0" borderId="43" xfId="0" applyFont="1" applyBorder="1" applyAlignment="1" applyProtection="1">
      <alignment horizontal="center" vertical="center" wrapText="1"/>
    </xf>
    <xf numFmtId="0" fontId="26" fillId="0" borderId="62" xfId="0" applyFont="1" applyBorder="1" applyAlignment="1" applyProtection="1">
      <alignment horizontal="center" vertical="center" wrapText="1"/>
    </xf>
    <xf numFmtId="0" fontId="26" fillId="0" borderId="63" xfId="0" applyFont="1" applyBorder="1" applyAlignment="1" applyProtection="1">
      <alignment horizontal="center" vertical="center" wrapText="1"/>
    </xf>
    <xf numFmtId="0" fontId="0" fillId="0" borderId="59" xfId="0" applyBorder="1" applyAlignment="1"/>
    <xf numFmtId="0" fontId="0" fillId="0" borderId="28" xfId="0" applyBorder="1" applyAlignment="1">
      <alignment horizontal="center"/>
    </xf>
    <xf numFmtId="0" fontId="35" fillId="0" borderId="60" xfId="0" applyFont="1" applyBorder="1" applyAlignment="1" applyProtection="1">
      <alignment horizontal="left" vertical="center" wrapText="1"/>
    </xf>
    <xf numFmtId="0" fontId="35" fillId="0" borderId="39" xfId="0" applyFont="1" applyBorder="1" applyAlignment="1" applyProtection="1">
      <alignment horizontal="left" vertical="center" wrapText="1"/>
    </xf>
    <xf numFmtId="0" fontId="35" fillId="0" borderId="43" xfId="0" applyFont="1" applyBorder="1" applyAlignment="1" applyProtection="1">
      <alignment horizontal="left" vertical="center" wrapText="1"/>
    </xf>
    <xf numFmtId="0" fontId="35" fillId="0" borderId="49" xfId="0" applyFont="1" applyBorder="1" applyAlignment="1" applyProtection="1">
      <alignment horizontal="left" vertical="center" wrapText="1"/>
    </xf>
    <xf numFmtId="0" fontId="35" fillId="0" borderId="45" xfId="0" applyFont="1" applyBorder="1" applyAlignment="1" applyProtection="1">
      <alignment horizontal="left" vertical="center" wrapText="1"/>
    </xf>
    <xf numFmtId="0" fontId="35" fillId="0" borderId="52" xfId="0" applyFont="1" applyBorder="1" applyAlignment="1" applyProtection="1">
      <alignment horizontal="left" vertical="center" wrapText="1"/>
    </xf>
    <xf numFmtId="0" fontId="68" fillId="0" borderId="47" xfId="0" applyFont="1" applyBorder="1" applyAlignment="1" applyProtection="1">
      <alignment horizontal="left" vertical="center" wrapText="1"/>
    </xf>
    <xf numFmtId="0" fontId="68" fillId="0" borderId="48" xfId="0" applyFont="1" applyBorder="1" applyAlignment="1" applyProtection="1">
      <alignment horizontal="left" vertical="center" wrapText="1"/>
    </xf>
    <xf numFmtId="0" fontId="68" fillId="0" borderId="44" xfId="0" applyFont="1" applyBorder="1" applyAlignment="1" applyProtection="1">
      <alignment horizontal="left" vertical="center" wrapText="1"/>
    </xf>
    <xf numFmtId="0" fontId="35" fillId="0" borderId="60" xfId="0" applyFont="1" applyFill="1" applyBorder="1" applyAlignment="1" applyProtection="1">
      <alignment horizontal="left" vertical="center" wrapText="1"/>
    </xf>
    <xf numFmtId="0" fontId="35" fillId="0" borderId="39" xfId="0" applyFont="1" applyFill="1" applyBorder="1" applyAlignment="1" applyProtection="1">
      <alignment horizontal="left" vertical="center" wrapText="1"/>
    </xf>
    <xf numFmtId="0" fontId="35" fillId="0" borderId="43" xfId="0" applyFont="1" applyFill="1" applyBorder="1" applyAlignment="1" applyProtection="1">
      <alignment horizontal="left" vertical="center" wrapText="1"/>
    </xf>
    <xf numFmtId="0" fontId="35" fillId="26" borderId="39" xfId="0" applyFont="1" applyFill="1" applyBorder="1" applyAlignment="1" applyProtection="1">
      <alignment horizontal="center" vertical="center" wrapText="1"/>
      <protection locked="0"/>
    </xf>
    <xf numFmtId="0" fontId="34" fillId="0" borderId="50" xfId="0" applyFont="1" applyBorder="1" applyAlignment="1">
      <alignment horizontal="center" vertical="center" wrapText="1"/>
    </xf>
    <xf numFmtId="0" fontId="22" fillId="0" borderId="28" xfId="0" applyFont="1" applyBorder="1" applyAlignment="1" applyProtection="1">
      <alignment horizontal="center" vertical="center" wrapText="1"/>
      <protection locked="0"/>
    </xf>
    <xf numFmtId="0" fontId="50" fillId="31" borderId="62" xfId="0" applyFont="1" applyFill="1" applyBorder="1" applyAlignment="1" applyProtection="1">
      <alignment horizontal="center" vertical="center" wrapText="1"/>
    </xf>
    <xf numFmtId="0" fontId="50" fillId="31" borderId="63" xfId="0" applyFont="1" applyFill="1" applyBorder="1" applyAlignment="1" applyProtection="1">
      <alignment horizontal="center" vertical="center" wrapText="1"/>
    </xf>
    <xf numFmtId="0" fontId="50" fillId="31" borderId="59" xfId="0" applyFont="1" applyFill="1" applyBorder="1" applyAlignment="1" applyProtection="1">
      <alignment horizontal="center" vertical="center" wrapText="1"/>
    </xf>
    <xf numFmtId="0" fontId="35" fillId="26" borderId="48" xfId="0" applyFont="1" applyFill="1" applyBorder="1" applyAlignment="1" applyProtection="1">
      <alignment horizontal="center" vertical="center" wrapText="1"/>
      <protection locked="0"/>
    </xf>
    <xf numFmtId="0" fontId="68" fillId="26" borderId="32" xfId="0" applyFont="1" applyFill="1" applyBorder="1" applyAlignment="1" applyProtection="1">
      <alignment horizontal="center" vertical="top" wrapText="1"/>
      <protection locked="0"/>
    </xf>
    <xf numFmtId="0" fontId="73" fillId="26" borderId="33" xfId="0" applyFont="1" applyFill="1" applyBorder="1" applyAlignment="1" applyProtection="1">
      <alignment horizontal="center" vertical="top" wrapText="1"/>
      <protection locked="0"/>
    </xf>
    <xf numFmtId="0" fontId="73" fillId="26" borderId="118" xfId="0" applyFont="1" applyFill="1" applyBorder="1" applyAlignment="1" applyProtection="1">
      <alignment horizontal="center" vertical="top" wrapText="1"/>
      <protection locked="0"/>
    </xf>
    <xf numFmtId="0" fontId="35" fillId="27" borderId="35" xfId="0" applyFont="1" applyFill="1" applyBorder="1" applyAlignment="1" applyProtection="1">
      <alignment horizontal="center" vertical="center" wrapText="1"/>
      <protection locked="0"/>
    </xf>
    <xf numFmtId="0" fontId="35" fillId="27" borderId="39" xfId="0" applyFont="1" applyFill="1" applyBorder="1" applyAlignment="1" applyProtection="1">
      <alignment horizontal="center" vertical="center" wrapText="1"/>
      <protection locked="0"/>
    </xf>
    <xf numFmtId="0" fontId="35" fillId="27" borderId="50" xfId="0" applyFont="1" applyFill="1" applyBorder="1" applyAlignment="1" applyProtection="1">
      <alignment horizontal="center" vertical="center" wrapText="1"/>
      <protection locked="0"/>
    </xf>
    <xf numFmtId="0" fontId="35" fillId="26" borderId="0" xfId="0" applyFont="1" applyFill="1" applyBorder="1" applyAlignment="1" applyProtection="1">
      <alignment horizontal="center" vertical="center" wrapText="1"/>
      <protection locked="0"/>
    </xf>
    <xf numFmtId="0" fontId="31" fillId="26" borderId="35" xfId="0" applyFont="1" applyFill="1" applyBorder="1" applyAlignment="1" applyProtection="1">
      <alignment horizontal="center" vertical="center" wrapText="1"/>
      <protection locked="0"/>
    </xf>
    <xf numFmtId="0" fontId="31" fillId="26" borderId="43" xfId="0" applyFont="1" applyFill="1" applyBorder="1" applyAlignment="1" applyProtection="1">
      <alignment horizontal="center" vertical="center" wrapText="1"/>
      <protection locked="0"/>
    </xf>
    <xf numFmtId="0" fontId="28" fillId="0" borderId="10" xfId="0" applyFont="1" applyBorder="1" applyAlignment="1" applyProtection="1">
      <alignment horizontal="center" vertical="center" wrapText="1"/>
    </xf>
    <xf numFmtId="0" fontId="31" fillId="26" borderId="10" xfId="0" applyFont="1" applyFill="1" applyBorder="1" applyAlignment="1" applyProtection="1">
      <alignment horizontal="center" vertical="center" wrapText="1"/>
      <protection locked="0"/>
    </xf>
    <xf numFmtId="0" fontId="32" fillId="31" borderId="60" xfId="0" applyFont="1" applyFill="1" applyBorder="1" applyAlignment="1" applyProtection="1">
      <alignment horizontal="center" vertical="center" wrapText="1"/>
    </xf>
    <xf numFmtId="0" fontId="32" fillId="31" borderId="39" xfId="0" applyFont="1" applyFill="1" applyBorder="1" applyAlignment="1" applyProtection="1">
      <alignment horizontal="center" vertical="center" wrapText="1"/>
    </xf>
    <xf numFmtId="0" fontId="30" fillId="31" borderId="50" xfId="0" applyFont="1" applyFill="1" applyBorder="1" applyAlignment="1"/>
    <xf numFmtId="165" fontId="35" fillId="25" borderId="35" xfId="0" applyNumberFormat="1" applyFont="1" applyFill="1" applyBorder="1" applyAlignment="1" applyProtection="1">
      <alignment horizontal="center" vertical="center" wrapText="1"/>
    </xf>
    <xf numFmtId="0" fontId="34" fillId="25" borderId="50" xfId="0" applyFont="1" applyFill="1" applyBorder="1" applyAlignment="1"/>
    <xf numFmtId="165" fontId="37" fillId="25" borderId="35" xfId="0" applyNumberFormat="1" applyFont="1" applyFill="1" applyBorder="1" applyAlignment="1" applyProtection="1">
      <alignment horizontal="center" vertical="center" wrapText="1"/>
    </xf>
    <xf numFmtId="0" fontId="35" fillId="18" borderId="10" xfId="0" applyFont="1" applyFill="1" applyBorder="1" applyAlignment="1" applyProtection="1">
      <alignment horizontal="center" vertical="center" wrapText="1"/>
    </xf>
    <xf numFmtId="0" fontId="35" fillId="18" borderId="17" xfId="0" applyFont="1" applyFill="1" applyBorder="1" applyAlignment="1" applyProtection="1">
      <alignment horizontal="center" vertical="center" wrapText="1"/>
    </xf>
    <xf numFmtId="0" fontId="35" fillId="26" borderId="10" xfId="0" applyFont="1" applyFill="1" applyBorder="1" applyAlignment="1" applyProtection="1">
      <alignment horizontal="center" vertical="top" wrapText="1"/>
      <protection locked="0"/>
    </xf>
    <xf numFmtId="0" fontId="35" fillId="26" borderId="18" xfId="0" applyFont="1" applyFill="1" applyBorder="1" applyAlignment="1" applyProtection="1">
      <alignment horizontal="center" vertical="top" wrapText="1"/>
      <protection locked="0"/>
    </xf>
    <xf numFmtId="165" fontId="35" fillId="26" borderId="17" xfId="0" applyNumberFormat="1" applyFont="1" applyFill="1" applyBorder="1" applyAlignment="1" applyProtection="1">
      <alignment horizontal="center" vertical="center" wrapText="1"/>
      <protection locked="0"/>
    </xf>
    <xf numFmtId="165" fontId="35" fillId="26" borderId="23" xfId="0" applyNumberFormat="1" applyFont="1" applyFill="1" applyBorder="1" applyAlignment="1" applyProtection="1">
      <alignment horizontal="center" vertical="center" wrapText="1"/>
      <protection locked="0"/>
    </xf>
    <xf numFmtId="0" fontId="52" fillId="19" borderId="21" xfId="0" applyFont="1" applyFill="1" applyBorder="1" applyAlignment="1" applyProtection="1">
      <alignment horizontal="center" vertical="center" wrapText="1"/>
    </xf>
    <xf numFmtId="0" fontId="52" fillId="19" borderId="22" xfId="0" applyFont="1" applyFill="1" applyBorder="1" applyAlignment="1" applyProtection="1">
      <alignment horizontal="center" vertical="center" wrapText="1"/>
    </xf>
    <xf numFmtId="0" fontId="52" fillId="19" borderId="24" xfId="0" applyFont="1" applyFill="1" applyBorder="1" applyAlignment="1" applyProtection="1">
      <alignment horizontal="center" vertical="center" wrapText="1"/>
    </xf>
    <xf numFmtId="0" fontId="35" fillId="18" borderId="60" xfId="0" applyFont="1" applyFill="1" applyBorder="1" applyAlignment="1" applyProtection="1">
      <alignment horizontal="left" vertical="center" wrapText="1"/>
    </xf>
    <xf numFmtId="0" fontId="35" fillId="0" borderId="39" xfId="0" applyFont="1" applyBorder="1" applyProtection="1"/>
    <xf numFmtId="0" fontId="35" fillId="0" borderId="43" xfId="0" applyFont="1" applyBorder="1" applyProtection="1"/>
    <xf numFmtId="0" fontId="35" fillId="26" borderId="30" xfId="0" applyFont="1" applyFill="1" applyBorder="1" applyAlignment="1" applyProtection="1">
      <alignment horizontal="center" vertical="center" wrapText="1"/>
      <protection locked="0"/>
    </xf>
    <xf numFmtId="0" fontId="34" fillId="21" borderId="37" xfId="0" applyFont="1" applyFill="1" applyBorder="1" applyAlignment="1" applyProtection="1">
      <alignment horizontal="center" vertical="center" wrapText="1"/>
      <protection locked="0"/>
    </xf>
    <xf numFmtId="0" fontId="35" fillId="18" borderId="16" xfId="0" applyFont="1" applyFill="1" applyBorder="1" applyAlignment="1" applyProtection="1">
      <alignment horizontal="center" vertical="center" wrapText="1"/>
    </xf>
    <xf numFmtId="0" fontId="35" fillId="18" borderId="11" xfId="0" applyFont="1" applyFill="1" applyBorder="1" applyAlignment="1" applyProtection="1">
      <alignment horizontal="center" vertical="center" wrapText="1"/>
    </xf>
    <xf numFmtId="165" fontId="35" fillId="26" borderId="10" xfId="0" applyNumberFormat="1" applyFont="1" applyFill="1" applyBorder="1" applyAlignment="1" applyProtection="1">
      <alignment horizontal="center" vertical="center" wrapText="1"/>
      <protection locked="0"/>
    </xf>
    <xf numFmtId="165" fontId="35" fillId="26" borderId="18" xfId="0" applyNumberFormat="1" applyFont="1" applyFill="1" applyBorder="1" applyAlignment="1" applyProtection="1">
      <alignment horizontal="center" vertical="center" wrapText="1"/>
      <protection locked="0"/>
    </xf>
    <xf numFmtId="0" fontId="35" fillId="26" borderId="35" xfId="0" applyFont="1" applyFill="1" applyBorder="1" applyAlignment="1" applyProtection="1">
      <alignment horizontal="left" vertical="center" wrapText="1"/>
      <protection locked="0"/>
    </xf>
    <xf numFmtId="0" fontId="35" fillId="26" borderId="39" xfId="0" applyFont="1" applyFill="1" applyBorder="1" applyAlignment="1" applyProtection="1">
      <alignment horizontal="left" vertical="center" wrapText="1"/>
      <protection locked="0"/>
    </xf>
    <xf numFmtId="0" fontId="38" fillId="26" borderId="60" xfId="0" applyFont="1" applyFill="1" applyBorder="1" applyAlignment="1" applyProtection="1">
      <alignment horizontal="left" vertical="top" wrapText="1"/>
      <protection locked="0"/>
    </xf>
    <xf numFmtId="0" fontId="38" fillId="26" borderId="39" xfId="0" applyFont="1" applyFill="1" applyBorder="1" applyAlignment="1" applyProtection="1">
      <alignment horizontal="left" vertical="top" wrapText="1"/>
      <protection locked="0"/>
    </xf>
    <xf numFmtId="0" fontId="38" fillId="26" borderId="50" xfId="0" applyFont="1" applyFill="1" applyBorder="1" applyAlignment="1" applyProtection="1">
      <alignment horizontal="left" vertical="top" wrapText="1"/>
      <protection locked="0"/>
    </xf>
    <xf numFmtId="0" fontId="52" fillId="19" borderId="62" xfId="0" applyFont="1" applyFill="1" applyBorder="1" applyAlignment="1" applyProtection="1">
      <alignment horizontal="center" vertical="center" wrapText="1"/>
    </xf>
    <xf numFmtId="0" fontId="52" fillId="19" borderId="63" xfId="0" applyFont="1" applyFill="1" applyBorder="1" applyAlignment="1" applyProtection="1">
      <alignment horizontal="center" vertical="center" wrapText="1"/>
    </xf>
    <xf numFmtId="0" fontId="52" fillId="19" borderId="59" xfId="0" applyFont="1" applyFill="1" applyBorder="1" applyAlignment="1" applyProtection="1">
      <alignment horizontal="center" vertical="center" wrapText="1"/>
    </xf>
    <xf numFmtId="0" fontId="50" fillId="19" borderId="25" xfId="0" applyFont="1" applyFill="1" applyBorder="1" applyAlignment="1" applyProtection="1">
      <alignment horizontal="center" vertical="center" wrapText="1"/>
    </xf>
    <xf numFmtId="0" fontId="50" fillId="19" borderId="56" xfId="0" applyFont="1" applyFill="1" applyBorder="1" applyAlignment="1" applyProtection="1">
      <alignment horizontal="center" vertical="center" wrapText="1"/>
    </xf>
    <xf numFmtId="0" fontId="50" fillId="19" borderId="57" xfId="0" applyFont="1" applyFill="1" applyBorder="1" applyAlignment="1" applyProtection="1">
      <alignment horizontal="center" vertical="center" wrapText="1"/>
    </xf>
    <xf numFmtId="0" fontId="37" fillId="18" borderId="19" xfId="0" applyFont="1" applyFill="1" applyBorder="1" applyAlignment="1" applyProtection="1">
      <alignment horizontal="center" vertical="center" wrapText="1"/>
    </xf>
    <xf numFmtId="0" fontId="37" fillId="18" borderId="41" xfId="0" applyFont="1" applyFill="1" applyBorder="1" applyAlignment="1" applyProtection="1">
      <alignment horizontal="center" vertical="center" wrapText="1"/>
    </xf>
    <xf numFmtId="0" fontId="35" fillId="19" borderId="21" xfId="0" applyFont="1" applyFill="1" applyBorder="1" applyAlignment="1" applyProtection="1">
      <alignment horizontal="center" vertical="center" wrapText="1"/>
    </xf>
    <xf numFmtId="0" fontId="35" fillId="19" borderId="22" xfId="0" applyFont="1" applyFill="1" applyBorder="1" applyAlignment="1" applyProtection="1">
      <alignment horizontal="center" vertical="center" wrapText="1"/>
    </xf>
    <xf numFmtId="0" fontId="50" fillId="19" borderId="31" xfId="0" applyFont="1" applyFill="1" applyBorder="1" applyAlignment="1" applyProtection="1">
      <alignment horizontal="center" vertical="center" wrapText="1"/>
    </xf>
    <xf numFmtId="0" fontId="50" fillId="19" borderId="0" xfId="0" applyFont="1" applyFill="1" applyBorder="1" applyAlignment="1" applyProtection="1">
      <alignment horizontal="center" vertical="center" wrapText="1"/>
    </xf>
    <xf numFmtId="0" fontId="50" fillId="19" borderId="27" xfId="0" applyFont="1" applyFill="1" applyBorder="1" applyAlignment="1" applyProtection="1">
      <alignment horizontal="center" vertical="center" wrapText="1"/>
    </xf>
    <xf numFmtId="0" fontId="50" fillId="19" borderId="64" xfId="0" applyFont="1" applyFill="1" applyBorder="1" applyAlignment="1" applyProtection="1">
      <alignment horizontal="center" vertical="center" wrapText="1"/>
    </xf>
    <xf numFmtId="0" fontId="50" fillId="19" borderId="65" xfId="0" applyFont="1" applyFill="1" applyBorder="1" applyAlignment="1" applyProtection="1">
      <alignment horizontal="center" vertical="center" wrapText="1"/>
    </xf>
    <xf numFmtId="0" fontId="50" fillId="19" borderId="68" xfId="0" applyFont="1" applyFill="1" applyBorder="1" applyAlignment="1" applyProtection="1">
      <alignment horizontal="center" vertical="center" wrapText="1"/>
    </xf>
    <xf numFmtId="0" fontId="35" fillId="18" borderId="47" xfId="0" applyFont="1" applyFill="1" applyBorder="1" applyAlignment="1" applyProtection="1">
      <alignment horizontal="left" vertical="center" wrapText="1"/>
    </xf>
    <xf numFmtId="0" fontId="35" fillId="18" borderId="48" xfId="0" applyFont="1" applyFill="1" applyBorder="1" applyAlignment="1" applyProtection="1">
      <alignment horizontal="left" vertical="center" wrapText="1"/>
    </xf>
    <xf numFmtId="0" fontId="35" fillId="18" borderId="44" xfId="0" applyFont="1" applyFill="1" applyBorder="1" applyAlignment="1" applyProtection="1">
      <alignment horizontal="left" vertical="center" wrapText="1"/>
    </xf>
    <xf numFmtId="0" fontId="35" fillId="18" borderId="45" xfId="0" applyFont="1" applyFill="1" applyBorder="1" applyAlignment="1" applyProtection="1">
      <alignment horizontal="left" vertical="center" wrapText="1"/>
    </xf>
    <xf numFmtId="0" fontId="35" fillId="0" borderId="14" xfId="0" applyFont="1" applyFill="1" applyBorder="1" applyAlignment="1" applyProtection="1">
      <alignment horizontal="center" vertical="center"/>
      <protection locked="0"/>
    </xf>
    <xf numFmtId="0" fontId="35" fillId="0" borderId="16" xfId="0" applyFont="1" applyFill="1" applyBorder="1" applyAlignment="1" applyProtection="1">
      <alignment horizontal="center" vertical="center"/>
      <protection locked="0"/>
    </xf>
    <xf numFmtId="0" fontId="35" fillId="0" borderId="19" xfId="0" applyFont="1" applyFill="1" applyBorder="1" applyAlignment="1" applyProtection="1">
      <alignment horizontal="center" vertical="center"/>
      <protection locked="0"/>
    </xf>
    <xf numFmtId="0" fontId="62" fillId="26" borderId="39" xfId="0" applyFont="1" applyFill="1" applyBorder="1" applyAlignment="1" applyProtection="1">
      <alignment horizontal="left" vertical="top" wrapText="1"/>
      <protection locked="0"/>
    </xf>
    <xf numFmtId="0" fontId="62" fillId="26" borderId="50" xfId="0" applyFont="1" applyFill="1" applyBorder="1" applyAlignment="1" applyProtection="1">
      <alignment horizontal="left" vertical="top" wrapText="1"/>
      <protection locked="0"/>
    </xf>
    <xf numFmtId="0" fontId="37" fillId="18" borderId="35" xfId="0" applyFont="1" applyFill="1" applyBorder="1" applyAlignment="1" applyProtection="1">
      <alignment horizontal="left" vertical="center" wrapText="1"/>
      <protection locked="0"/>
    </xf>
    <xf numFmtId="0" fontId="37" fillId="18" borderId="39" xfId="0" applyFont="1" applyFill="1" applyBorder="1" applyAlignment="1" applyProtection="1">
      <alignment horizontal="left" vertical="center" wrapText="1"/>
      <protection locked="0"/>
    </xf>
    <xf numFmtId="0" fontId="35" fillId="26" borderId="51" xfId="0" applyFont="1" applyFill="1" applyBorder="1" applyAlignment="1" applyProtection="1">
      <alignment horizontal="center" vertical="top"/>
      <protection locked="0"/>
    </xf>
    <xf numFmtId="0" fontId="35" fillId="26" borderId="45" xfId="0" applyFont="1" applyFill="1" applyBorder="1" applyAlignment="1" applyProtection="1">
      <alignment horizontal="center" vertical="top"/>
      <protection locked="0"/>
    </xf>
    <xf numFmtId="0" fontId="35" fillId="26" borderId="46" xfId="0" applyFont="1" applyFill="1" applyBorder="1" applyAlignment="1" applyProtection="1">
      <alignment horizontal="center" vertical="top"/>
      <protection locked="0"/>
    </xf>
    <xf numFmtId="0" fontId="34" fillId="25" borderId="50" xfId="0" applyFont="1" applyFill="1" applyBorder="1" applyAlignment="1">
      <alignment horizontal="center" vertical="center" wrapText="1"/>
    </xf>
    <xf numFmtId="165" fontId="37" fillId="19" borderId="120" xfId="0" applyNumberFormat="1" applyFont="1" applyFill="1" applyBorder="1" applyAlignment="1" applyProtection="1">
      <alignment horizontal="center" vertical="center" wrapText="1"/>
    </xf>
    <xf numFmtId="0" fontId="34" fillId="0" borderId="38" xfId="0" applyFont="1" applyBorder="1" applyAlignment="1"/>
    <xf numFmtId="165" fontId="37" fillId="25" borderId="36" xfId="0" applyNumberFormat="1" applyFont="1" applyFill="1" applyBorder="1" applyAlignment="1" applyProtection="1">
      <alignment horizontal="center" vertical="center" wrapText="1"/>
    </xf>
    <xf numFmtId="0" fontId="34" fillId="25" borderId="38" xfId="0" applyFont="1" applyFill="1" applyBorder="1" applyAlignment="1"/>
    <xf numFmtId="165" fontId="37" fillId="25" borderId="69" xfId="0" applyNumberFormat="1" applyFont="1" applyFill="1" applyBorder="1" applyAlignment="1" applyProtection="1">
      <alignment horizontal="center" vertical="center" wrapText="1"/>
    </xf>
    <xf numFmtId="0" fontId="34" fillId="25" borderId="114" xfId="0" applyFont="1" applyFill="1" applyBorder="1" applyAlignment="1"/>
    <xf numFmtId="165" fontId="35" fillId="26" borderId="51" xfId="0" applyNumberFormat="1" applyFont="1" applyFill="1" applyBorder="1" applyAlignment="1" applyProtection="1">
      <alignment horizontal="center" vertical="center" wrapText="1"/>
      <protection locked="0"/>
    </xf>
    <xf numFmtId="0" fontId="34" fillId="26" borderId="46" xfId="0" applyFont="1" applyFill="1" applyBorder="1" applyAlignment="1">
      <alignment horizontal="center" vertical="center" wrapText="1"/>
    </xf>
    <xf numFmtId="165" fontId="35" fillId="26" borderId="35" xfId="0" applyNumberFormat="1" applyFont="1" applyFill="1" applyBorder="1" applyAlignment="1" applyProtection="1">
      <alignment horizontal="center" vertical="center" wrapText="1"/>
      <protection locked="0"/>
    </xf>
    <xf numFmtId="0" fontId="34" fillId="26" borderId="50" xfId="0" applyFont="1" applyFill="1" applyBorder="1" applyAlignment="1">
      <alignment horizontal="center" vertical="center" wrapText="1"/>
    </xf>
    <xf numFmtId="0" fontId="49" fillId="0" borderId="34" xfId="0" applyFont="1" applyBorder="1" applyAlignment="1" applyProtection="1">
      <alignment horizontal="center" vertical="center" wrapText="1"/>
    </xf>
    <xf numFmtId="0" fontId="49" fillId="0" borderId="28" xfId="0" applyFont="1" applyBorder="1" applyAlignment="1" applyProtection="1">
      <alignment horizontal="center" vertical="center" wrapText="1"/>
    </xf>
    <xf numFmtId="0" fontId="49" fillId="0" borderId="29" xfId="0" applyFont="1" applyBorder="1" applyAlignment="1" applyProtection="1">
      <alignment horizontal="center" vertical="center" wrapText="1"/>
    </xf>
    <xf numFmtId="0" fontId="41" fillId="24" borderId="21" xfId="0" applyFont="1" applyFill="1" applyBorder="1" applyAlignment="1" applyProtection="1">
      <alignment horizontal="center" vertical="center" wrapText="1"/>
    </xf>
    <xf numFmtId="0" fontId="41" fillId="24" borderId="22" xfId="0" applyFont="1" applyFill="1" applyBorder="1" applyAlignment="1" applyProtection="1">
      <alignment horizontal="center" vertical="center" wrapText="1"/>
    </xf>
    <xf numFmtId="0" fontId="41" fillId="24" borderId="24" xfId="0" applyFont="1" applyFill="1" applyBorder="1" applyAlignment="1" applyProtection="1">
      <alignment horizontal="center" vertical="center" wrapText="1"/>
    </xf>
    <xf numFmtId="0" fontId="37" fillId="18" borderId="19" xfId="0" applyFont="1" applyFill="1" applyBorder="1" applyAlignment="1" applyProtection="1">
      <alignment horizontal="left" vertical="center" wrapText="1"/>
    </xf>
    <xf numFmtId="0" fontId="37" fillId="18" borderId="41" xfId="0" applyFont="1" applyFill="1" applyBorder="1" applyAlignment="1" applyProtection="1">
      <alignment horizontal="left" vertical="center" wrapText="1"/>
    </xf>
    <xf numFmtId="0" fontId="42" fillId="24" borderId="16" xfId="0" applyFont="1" applyFill="1" applyBorder="1" applyAlignment="1" applyProtection="1">
      <alignment horizontal="center" vertical="center" wrapText="1"/>
    </xf>
    <xf numFmtId="0" fontId="42" fillId="24" borderId="10" xfId="0" applyFont="1" applyFill="1" applyBorder="1" applyAlignment="1" applyProtection="1">
      <alignment horizontal="center" vertical="center" wrapText="1"/>
    </xf>
    <xf numFmtId="0" fontId="41" fillId="24" borderId="12" xfId="0" applyFont="1" applyFill="1" applyBorder="1" applyAlignment="1" applyProtection="1">
      <alignment horizontal="center" vertical="center" wrapText="1"/>
    </xf>
    <xf numFmtId="0" fontId="41" fillId="24" borderId="13" xfId="0" applyFont="1" applyFill="1" applyBorder="1" applyAlignment="1" applyProtection="1">
      <alignment horizontal="center" vertical="center" wrapText="1"/>
    </xf>
    <xf numFmtId="0" fontId="41" fillId="24" borderId="67" xfId="0" applyFont="1" applyFill="1" applyBorder="1" applyAlignment="1" applyProtection="1">
      <alignment horizontal="center" vertical="center" wrapText="1"/>
    </xf>
    <xf numFmtId="0" fontId="35" fillId="0" borderId="11" xfId="0" applyFont="1" applyFill="1" applyBorder="1" applyAlignment="1" applyProtection="1">
      <alignment horizontal="center" vertical="center" wrapText="1"/>
    </xf>
    <xf numFmtId="0" fontId="35" fillId="0" borderId="17" xfId="0" applyFont="1" applyFill="1" applyBorder="1" applyAlignment="1" applyProtection="1">
      <alignment horizontal="center" vertical="center" wrapText="1"/>
    </xf>
    <xf numFmtId="0" fontId="41" fillId="24" borderId="12" xfId="0" applyFont="1" applyFill="1" applyBorder="1" applyAlignment="1" applyProtection="1">
      <alignment horizontal="center" vertical="center" wrapText="1"/>
      <protection locked="0"/>
    </xf>
    <xf numFmtId="0" fontId="41" fillId="24" borderId="13" xfId="0" applyFont="1" applyFill="1" applyBorder="1" applyAlignment="1" applyProtection="1">
      <alignment horizontal="center" vertical="center" wrapText="1"/>
      <protection locked="0"/>
    </xf>
    <xf numFmtId="0" fontId="41" fillId="24" borderId="67" xfId="0" applyFont="1" applyFill="1" applyBorder="1" applyAlignment="1" applyProtection="1">
      <alignment horizontal="center" vertical="center" wrapText="1"/>
      <protection locked="0"/>
    </xf>
    <xf numFmtId="0" fontId="37" fillId="18" borderId="34" xfId="0" applyFont="1" applyFill="1" applyBorder="1" applyAlignment="1" applyProtection="1">
      <alignment horizontal="left" vertical="center" wrapText="1"/>
    </xf>
    <xf numFmtId="0" fontId="37" fillId="18" borderId="28" xfId="0" applyFont="1" applyFill="1" applyBorder="1" applyAlignment="1" applyProtection="1">
      <alignment horizontal="left" vertical="center" wrapText="1"/>
    </xf>
    <xf numFmtId="0" fontId="35" fillId="0" borderId="14" xfId="0" applyFont="1" applyFill="1" applyBorder="1" applyAlignment="1" applyProtection="1">
      <alignment horizontal="center"/>
      <protection locked="0"/>
    </xf>
    <xf numFmtId="0" fontId="35" fillId="0" borderId="16" xfId="0" applyFont="1" applyFill="1" applyBorder="1" applyAlignment="1" applyProtection="1">
      <alignment horizontal="center"/>
      <protection locked="0"/>
    </xf>
    <xf numFmtId="0" fontId="35" fillId="0" borderId="19" xfId="0" applyFont="1" applyFill="1" applyBorder="1" applyAlignment="1" applyProtection="1">
      <alignment horizontal="center"/>
      <protection locked="0"/>
    </xf>
    <xf numFmtId="0" fontId="34" fillId="25" borderId="38" xfId="0" applyFont="1" applyFill="1" applyBorder="1" applyAlignment="1">
      <alignment horizontal="center" vertical="center" wrapText="1"/>
    </xf>
    <xf numFmtId="165" fontId="37" fillId="25" borderId="54" xfId="0" applyNumberFormat="1" applyFont="1" applyFill="1" applyBorder="1" applyAlignment="1" applyProtection="1">
      <alignment horizontal="center" vertical="center" wrapText="1"/>
    </xf>
    <xf numFmtId="0" fontId="34" fillId="25" borderId="59" xfId="0" applyFont="1" applyFill="1" applyBorder="1" applyAlignment="1">
      <alignment horizontal="center" vertical="center" wrapText="1"/>
    </xf>
    <xf numFmtId="0" fontId="34" fillId="25" borderId="58" xfId="0" applyFont="1" applyFill="1" applyBorder="1" applyAlignment="1">
      <alignment horizontal="center" vertical="center" wrapText="1"/>
    </xf>
    <xf numFmtId="0" fontId="34" fillId="25" borderId="27" xfId="0" applyFont="1" applyFill="1" applyBorder="1" applyAlignment="1">
      <alignment horizontal="center" vertical="center" wrapText="1"/>
    </xf>
    <xf numFmtId="0" fontId="34" fillId="25" borderId="118" xfId="0" applyFont="1" applyFill="1" applyBorder="1" applyAlignment="1">
      <alignment horizontal="center" vertical="center" wrapText="1"/>
    </xf>
    <xf numFmtId="6" fontId="38" fillId="26" borderId="35" xfId="0" applyNumberFormat="1" applyFont="1" applyFill="1" applyBorder="1" applyAlignment="1" applyProtection="1">
      <alignment horizontal="center" vertical="center" wrapText="1"/>
      <protection locked="0"/>
    </xf>
    <xf numFmtId="6" fontId="47" fillId="26" borderId="50" xfId="0" applyNumberFormat="1" applyFont="1" applyFill="1" applyBorder="1" applyAlignment="1" applyProtection="1">
      <alignment horizontal="center" vertical="center" wrapText="1"/>
      <protection locked="0"/>
    </xf>
    <xf numFmtId="0" fontId="34" fillId="26" borderId="41" xfId="0" applyFont="1" applyFill="1" applyBorder="1" applyAlignment="1" applyProtection="1">
      <alignment horizontal="center" vertical="top" wrapText="1"/>
      <protection locked="0"/>
    </xf>
    <xf numFmtId="0" fontId="34" fillId="26" borderId="42" xfId="0" applyFont="1" applyFill="1" applyBorder="1" applyAlignment="1" applyProtection="1">
      <alignment horizontal="center" vertical="top" wrapText="1"/>
      <protection locked="0"/>
    </xf>
    <xf numFmtId="0" fontId="34" fillId="26" borderId="58" xfId="0" applyFont="1" applyFill="1" applyBorder="1" applyAlignment="1" applyProtection="1">
      <alignment horizontal="center" vertical="top" wrapText="1"/>
      <protection locked="0"/>
    </xf>
    <xf numFmtId="0" fontId="41" fillId="31" borderId="36" xfId="0" applyFont="1" applyFill="1" applyBorder="1" applyAlignment="1" applyProtection="1">
      <alignment horizontal="center" vertical="center" wrapText="1"/>
    </xf>
    <xf numFmtId="0" fontId="41" fillId="31" borderId="37" xfId="0" applyFont="1" applyFill="1" applyBorder="1" applyAlignment="1" applyProtection="1">
      <alignment horizontal="center" vertical="center" wrapText="1"/>
    </xf>
    <xf numFmtId="0" fontId="41" fillId="31" borderId="38" xfId="0" applyFont="1" applyFill="1" applyBorder="1" applyAlignment="1" applyProtection="1">
      <alignment horizontal="center" vertical="center" wrapText="1"/>
    </xf>
    <xf numFmtId="0" fontId="34" fillId="26" borderId="35" xfId="0" applyFont="1" applyFill="1" applyBorder="1" applyAlignment="1" applyProtection="1">
      <alignment horizontal="center" vertical="top" wrapText="1"/>
      <protection locked="0"/>
    </xf>
    <xf numFmtId="0" fontId="34" fillId="0" borderId="26" xfId="0" applyFont="1" applyBorder="1" applyAlignment="1" applyProtection="1">
      <alignment horizontal="center" wrapText="1"/>
      <protection locked="0"/>
    </xf>
    <xf numFmtId="0" fontId="49" fillId="21" borderId="36" xfId="0" applyFont="1" applyFill="1" applyBorder="1" applyAlignment="1" applyProtection="1">
      <alignment horizontal="center" vertical="center" wrapText="1"/>
    </xf>
    <xf numFmtId="0" fontId="49" fillId="21" borderId="37" xfId="0" applyFont="1" applyFill="1" applyBorder="1" applyAlignment="1" applyProtection="1">
      <alignment horizontal="center" vertical="center" wrapText="1"/>
    </xf>
    <xf numFmtId="0" fontId="49" fillId="21" borderId="38" xfId="0" applyFont="1" applyFill="1" applyBorder="1" applyAlignment="1" applyProtection="1">
      <alignment horizontal="center" vertical="center" wrapText="1"/>
    </xf>
    <xf numFmtId="0" fontId="34" fillId="26" borderId="10" xfId="0" applyFont="1" applyFill="1" applyBorder="1" applyAlignment="1" applyProtection="1">
      <alignment horizontal="center" vertical="top" wrapText="1"/>
      <protection locked="0"/>
    </xf>
    <xf numFmtId="0" fontId="34" fillId="26" borderId="18" xfId="0" applyFont="1" applyFill="1" applyBorder="1" applyAlignment="1" applyProtection="1">
      <alignment horizontal="center" vertical="top" wrapText="1"/>
      <protection locked="0"/>
    </xf>
    <xf numFmtId="0" fontId="35" fillId="0" borderId="51" xfId="0" applyFont="1" applyBorder="1" applyAlignment="1" applyProtection="1">
      <alignment horizontal="left" vertical="center" wrapText="1"/>
    </xf>
    <xf numFmtId="0" fontId="35" fillId="0" borderId="46" xfId="0" applyFont="1" applyBorder="1" applyAlignment="1" applyProtection="1">
      <alignment horizontal="left" vertical="center" wrapText="1"/>
    </xf>
    <xf numFmtId="0" fontId="35" fillId="0" borderId="35" xfId="0" applyFont="1" applyBorder="1" applyAlignment="1" applyProtection="1">
      <alignment horizontal="left" vertical="center" wrapText="1"/>
    </xf>
    <xf numFmtId="0" fontId="35" fillId="0" borderId="50" xfId="0" applyFont="1" applyBorder="1" applyAlignment="1" applyProtection="1">
      <alignment horizontal="left" vertical="center" wrapText="1"/>
    </xf>
    <xf numFmtId="0" fontId="35" fillId="0" borderId="69" xfId="0" applyFont="1" applyBorder="1" applyAlignment="1" applyProtection="1">
      <alignment horizontal="left" vertical="center" wrapText="1"/>
    </xf>
    <xf numFmtId="0" fontId="35" fillId="0" borderId="48" xfId="0" applyFont="1" applyBorder="1" applyAlignment="1" applyProtection="1">
      <alignment horizontal="left" vertical="center" wrapText="1"/>
    </xf>
    <xf numFmtId="0" fontId="35" fillId="0" borderId="114" xfId="0" applyFont="1" applyBorder="1" applyAlignment="1" applyProtection="1">
      <alignment horizontal="left" vertical="center" wrapText="1"/>
    </xf>
    <xf numFmtId="0" fontId="35" fillId="0" borderId="54" xfId="0" applyFont="1" applyBorder="1" applyAlignment="1" applyProtection="1">
      <alignment horizontal="left" vertical="center" wrapText="1"/>
    </xf>
    <xf numFmtId="0" fontId="35" fillId="0" borderId="63" xfId="0" applyFont="1" applyBorder="1" applyAlignment="1" applyProtection="1">
      <alignment horizontal="left" vertical="center" wrapText="1"/>
    </xf>
    <xf numFmtId="0" fontId="35" fillId="0" borderId="59" xfId="0" applyFont="1" applyBorder="1" applyAlignment="1" applyProtection="1">
      <alignment horizontal="left" vertical="center" wrapText="1"/>
    </xf>
    <xf numFmtId="0" fontId="34" fillId="26" borderId="16" xfId="0" applyFont="1" applyFill="1" applyBorder="1" applyAlignment="1" applyProtection="1">
      <alignment horizontal="left" vertical="top" wrapText="1"/>
      <protection locked="0"/>
    </xf>
    <xf numFmtId="0" fontId="34" fillId="26" borderId="10" xfId="0" applyFont="1" applyFill="1" applyBorder="1" applyAlignment="1" applyProtection="1">
      <alignment horizontal="left" vertical="top" wrapText="1"/>
      <protection locked="0"/>
    </xf>
    <xf numFmtId="0" fontId="34" fillId="26" borderId="18" xfId="0" applyFont="1" applyFill="1" applyBorder="1" applyAlignment="1" applyProtection="1">
      <alignment horizontal="left" vertical="top" wrapText="1"/>
      <protection locked="0"/>
    </xf>
    <xf numFmtId="0" fontId="54" fillId="31" borderId="21" xfId="0" applyFont="1" applyFill="1" applyBorder="1" applyAlignment="1" applyProtection="1">
      <alignment horizontal="center" vertical="center" wrapText="1"/>
    </xf>
    <xf numFmtId="0" fontId="54" fillId="31" borderId="22" xfId="0" applyFont="1" applyFill="1" applyBorder="1" applyAlignment="1" applyProtection="1">
      <alignment horizontal="center" vertical="center" wrapText="1"/>
    </xf>
    <xf numFmtId="0" fontId="54" fillId="31" borderId="24" xfId="0" applyFont="1" applyFill="1" applyBorder="1" applyAlignment="1" applyProtection="1">
      <alignment horizontal="center" vertical="center" wrapText="1"/>
    </xf>
    <xf numFmtId="0" fontId="34" fillId="0" borderId="31" xfId="0" applyFont="1" applyBorder="1" applyAlignment="1" applyProtection="1">
      <alignment horizontal="center" wrapText="1"/>
      <protection locked="0"/>
    </xf>
    <xf numFmtId="6" fontId="38" fillId="26" borderId="41" xfId="0" applyNumberFormat="1" applyFont="1" applyFill="1" applyBorder="1" applyAlignment="1" applyProtection="1">
      <alignment horizontal="center" vertical="center" wrapText="1"/>
      <protection locked="0"/>
    </xf>
    <xf numFmtId="6" fontId="47" fillId="26" borderId="58" xfId="0" applyNumberFormat="1" applyFont="1" applyFill="1" applyBorder="1" applyAlignment="1" applyProtection="1">
      <alignment horizontal="center" vertical="center" wrapText="1"/>
      <protection locked="0"/>
    </xf>
    <xf numFmtId="0" fontId="34" fillId="26" borderId="35" xfId="0" applyFont="1" applyFill="1" applyBorder="1" applyAlignment="1" applyProtection="1">
      <alignment horizontal="left" vertical="top" wrapText="1"/>
      <protection locked="0"/>
    </xf>
    <xf numFmtId="0" fontId="34" fillId="26" borderId="39" xfId="0" applyFont="1" applyFill="1" applyBorder="1" applyAlignment="1" applyProtection="1">
      <alignment horizontal="left" vertical="top" wrapText="1"/>
      <protection locked="0"/>
    </xf>
    <xf numFmtId="0" fontId="34" fillId="26" borderId="50" xfId="0" applyFont="1" applyFill="1" applyBorder="1" applyAlignment="1" applyProtection="1">
      <alignment horizontal="left" vertical="top" wrapText="1"/>
      <protection locked="0"/>
    </xf>
    <xf numFmtId="0" fontId="34" fillId="26" borderId="43" xfId="0" applyFont="1" applyFill="1" applyBorder="1" applyAlignment="1" applyProtection="1">
      <alignment horizontal="center" vertical="top" wrapText="1"/>
      <protection locked="0"/>
    </xf>
    <xf numFmtId="0" fontId="34" fillId="0" borderId="36" xfId="0" applyFont="1" applyBorder="1" applyAlignment="1" applyProtection="1">
      <alignment horizontal="center" wrapText="1"/>
      <protection locked="0"/>
    </xf>
    <xf numFmtId="0" fontId="34" fillId="0" borderId="37" xfId="0" applyFont="1" applyBorder="1" applyAlignment="1" applyProtection="1">
      <alignment horizontal="center" wrapText="1"/>
      <protection locked="0"/>
    </xf>
    <xf numFmtId="0" fontId="34" fillId="0" borderId="38" xfId="0" applyFont="1" applyBorder="1" applyAlignment="1" applyProtection="1">
      <alignment horizontal="center" wrapText="1"/>
      <protection locked="0"/>
    </xf>
    <xf numFmtId="0" fontId="38" fillId="26" borderId="11" xfId="0" applyFont="1" applyFill="1" applyBorder="1" applyAlignment="1" applyProtection="1">
      <alignment horizontal="center" vertical="top" wrapText="1"/>
      <protection locked="0"/>
    </xf>
    <xf numFmtId="0" fontId="34" fillId="26" borderId="17" xfId="0" applyFont="1" applyFill="1" applyBorder="1" applyAlignment="1" applyProtection="1">
      <alignment horizontal="center" vertical="top" wrapText="1"/>
      <protection locked="0"/>
    </xf>
    <xf numFmtId="0" fontId="34" fillId="26" borderId="23" xfId="0" applyFont="1" applyFill="1" applyBorder="1" applyAlignment="1" applyProtection="1">
      <alignment horizontal="center" vertical="top" wrapText="1"/>
      <protection locked="0"/>
    </xf>
    <xf numFmtId="0" fontId="48" fillId="32" borderId="16" xfId="0" applyFont="1" applyFill="1" applyBorder="1" applyAlignment="1" applyProtection="1">
      <alignment horizontal="center" vertical="center" wrapText="1"/>
    </xf>
    <xf numFmtId="0" fontId="48" fillId="32" borderId="10" xfId="0" applyFont="1" applyFill="1" applyBorder="1" applyAlignment="1" applyProtection="1">
      <alignment horizontal="center" vertical="center" wrapText="1"/>
    </xf>
    <xf numFmtId="0" fontId="48" fillId="32" borderId="18" xfId="0" applyFont="1" applyFill="1" applyBorder="1" applyAlignment="1" applyProtection="1">
      <alignment horizontal="center" vertical="center" wrapText="1"/>
    </xf>
    <xf numFmtId="0" fontId="58" fillId="23" borderId="34" xfId="0" applyFont="1" applyFill="1" applyBorder="1" applyAlignment="1" applyProtection="1">
      <alignment horizontal="center" vertical="center" wrapText="1"/>
    </xf>
    <xf numFmtId="0" fontId="55" fillId="23" borderId="28" xfId="0" applyFont="1" applyFill="1" applyBorder="1" applyAlignment="1" applyProtection="1">
      <alignment horizontal="center" vertical="center" wrapText="1"/>
    </xf>
    <xf numFmtId="0" fontId="55" fillId="23" borderId="29" xfId="0" applyFont="1" applyFill="1" applyBorder="1" applyAlignment="1" applyProtection="1">
      <alignment horizontal="center" vertical="center" wrapText="1"/>
    </xf>
    <xf numFmtId="0" fontId="56" fillId="31" borderId="60" xfId="0" applyFont="1" applyFill="1" applyBorder="1" applyAlignment="1" applyProtection="1">
      <alignment horizontal="center" vertical="center" wrapText="1"/>
    </xf>
    <xf numFmtId="0" fontId="56" fillId="31" borderId="39" xfId="0" applyFont="1" applyFill="1" applyBorder="1" applyAlignment="1" applyProtection="1">
      <alignment horizontal="center" vertical="center" wrapText="1"/>
    </xf>
    <xf numFmtId="0" fontId="56" fillId="31" borderId="43" xfId="0" applyFont="1" applyFill="1" applyBorder="1" applyAlignment="1" applyProtection="1">
      <alignment horizontal="center" vertical="center" wrapText="1"/>
    </xf>
    <xf numFmtId="0" fontId="35" fillId="26" borderId="50" xfId="0" applyFont="1" applyFill="1" applyBorder="1" applyAlignment="1" applyProtection="1">
      <alignment horizontal="center" vertical="center" wrapText="1"/>
      <protection locked="0"/>
    </xf>
    <xf numFmtId="0" fontId="68" fillId="0" borderId="60" xfId="0" applyFont="1" applyFill="1" applyBorder="1" applyAlignment="1" applyProtection="1">
      <alignment horizontal="left" vertical="center" wrapText="1"/>
    </xf>
    <xf numFmtId="0" fontId="68" fillId="0" borderId="39" xfId="0" applyFont="1" applyFill="1" applyBorder="1" applyAlignment="1" applyProtection="1">
      <alignment horizontal="left" vertical="center" wrapText="1"/>
    </xf>
    <xf numFmtId="0" fontId="68" fillId="0" borderId="43" xfId="0" applyFont="1" applyFill="1" applyBorder="1" applyAlignment="1" applyProtection="1">
      <alignment horizontal="left" vertical="center" wrapText="1"/>
    </xf>
    <xf numFmtId="0" fontId="56" fillId="31" borderId="16" xfId="0" applyFont="1" applyFill="1" applyBorder="1" applyAlignment="1" applyProtection="1">
      <alignment horizontal="center" vertical="center" wrapText="1"/>
    </xf>
    <xf numFmtId="0" fontId="56" fillId="31" borderId="10" xfId="0" applyFont="1" applyFill="1" applyBorder="1" applyAlignment="1" applyProtection="1">
      <alignment horizontal="center" vertical="center" wrapText="1"/>
    </xf>
    <xf numFmtId="0" fontId="56" fillId="31" borderId="18" xfId="0" applyFont="1" applyFill="1" applyBorder="1" applyAlignment="1" applyProtection="1">
      <alignment horizontal="center" vertical="center" wrapText="1"/>
    </xf>
    <xf numFmtId="0" fontId="35" fillId="26" borderId="18" xfId="0" applyFont="1" applyFill="1" applyBorder="1" applyAlignment="1" applyProtection="1">
      <alignment horizontal="center" vertical="center" wrapText="1"/>
      <protection locked="0"/>
    </xf>
    <xf numFmtId="0" fontId="38" fillId="26" borderId="16" xfId="0" applyFont="1" applyFill="1" applyBorder="1" applyAlignment="1" applyProtection="1">
      <alignment horizontal="center" vertical="top" wrapText="1"/>
      <protection locked="0"/>
    </xf>
    <xf numFmtId="0" fontId="38" fillId="26" borderId="10" xfId="0" applyFont="1" applyFill="1" applyBorder="1" applyAlignment="1" applyProtection="1">
      <alignment horizontal="center" vertical="top" wrapText="1"/>
      <protection locked="0"/>
    </xf>
    <xf numFmtId="0" fontId="38" fillId="26" borderId="18" xfId="0" applyFont="1" applyFill="1" applyBorder="1" applyAlignment="1" applyProtection="1">
      <alignment horizontal="center" vertical="top" wrapText="1"/>
      <protection locked="0"/>
    </xf>
    <xf numFmtId="0" fontId="35" fillId="0" borderId="16" xfId="0" applyFont="1" applyFill="1" applyBorder="1" applyAlignment="1" applyProtection="1">
      <alignment horizontal="center" vertical="center" wrapText="1"/>
    </xf>
    <xf numFmtId="0" fontId="35" fillId="0" borderId="10" xfId="0" applyFont="1" applyFill="1" applyBorder="1" applyAlignment="1" applyProtection="1">
      <alignment horizontal="center" vertical="center" wrapText="1"/>
    </xf>
    <xf numFmtId="0" fontId="35" fillId="29" borderId="10" xfId="0" applyFont="1" applyFill="1" applyBorder="1" applyAlignment="1" applyProtection="1">
      <alignment horizontal="center" vertical="center" wrapText="1"/>
      <protection locked="0"/>
    </xf>
    <xf numFmtId="0" fontId="35" fillId="29" borderId="18" xfId="0" applyFont="1" applyFill="1" applyBorder="1" applyAlignment="1" applyProtection="1">
      <alignment horizontal="center" vertical="center" wrapText="1"/>
      <protection locked="0"/>
    </xf>
    <xf numFmtId="0" fontId="38" fillId="29" borderId="16" xfId="0" applyFont="1" applyFill="1" applyBorder="1" applyAlignment="1" applyProtection="1">
      <alignment horizontal="center" vertical="top" wrapText="1"/>
      <protection locked="0"/>
    </xf>
    <xf numFmtId="0" fontId="38" fillId="29" borderId="10" xfId="0" applyFont="1" applyFill="1" applyBorder="1" applyAlignment="1" applyProtection="1">
      <alignment horizontal="center" vertical="top" wrapText="1"/>
      <protection locked="0"/>
    </xf>
    <xf numFmtId="0" fontId="38" fillId="29" borderId="18" xfId="0" applyFont="1" applyFill="1" applyBorder="1" applyAlignment="1" applyProtection="1">
      <alignment horizontal="center" vertical="top" wrapText="1"/>
      <protection locked="0"/>
    </xf>
    <xf numFmtId="0" fontId="35" fillId="0" borderId="60" xfId="0" applyFont="1" applyFill="1" applyBorder="1" applyAlignment="1" applyProtection="1">
      <alignment horizontal="center" vertical="center" wrapText="1"/>
    </xf>
    <xf numFmtId="0" fontId="35" fillId="0" borderId="39" xfId="0" applyFont="1" applyFill="1" applyBorder="1" applyAlignment="1" applyProtection="1">
      <alignment horizontal="center" vertical="center" wrapText="1"/>
    </xf>
    <xf numFmtId="0" fontId="35" fillId="0" borderId="50" xfId="0" applyFont="1" applyFill="1" applyBorder="1" applyAlignment="1" applyProtection="1">
      <alignment horizontal="center" vertical="center" wrapText="1"/>
    </xf>
    <xf numFmtId="0" fontId="39" fillId="31" borderId="62" xfId="0" applyFont="1" applyFill="1" applyBorder="1" applyAlignment="1" applyProtection="1">
      <alignment horizontal="center" vertical="center" wrapText="1"/>
    </xf>
    <xf numFmtId="0" fontId="39" fillId="31" borderId="59" xfId="0" applyFont="1" applyFill="1" applyBorder="1" applyAlignment="1" applyProtection="1">
      <alignment horizontal="center" vertical="center" wrapText="1"/>
    </xf>
    <xf numFmtId="0" fontId="59" fillId="31" borderId="36" xfId="0" applyFont="1" applyFill="1" applyBorder="1" applyAlignment="1" applyProtection="1">
      <alignment horizontal="center" vertical="center" wrapText="1"/>
    </xf>
    <xf numFmtId="0" fontId="59" fillId="31" borderId="38" xfId="0" applyFont="1" applyFill="1" applyBorder="1" applyAlignment="1" applyProtection="1">
      <alignment horizontal="center" vertical="center" wrapText="1"/>
    </xf>
    <xf numFmtId="0" fontId="38" fillId="26" borderId="133" xfId="0" applyFont="1" applyFill="1" applyBorder="1" applyAlignment="1" applyProtection="1">
      <alignment horizontal="center" vertical="top" wrapText="1"/>
      <protection locked="0"/>
    </xf>
    <xf numFmtId="0" fontId="38" fillId="26" borderId="39" xfId="0" applyFont="1" applyFill="1" applyBorder="1" applyAlignment="1" applyProtection="1">
      <alignment horizontal="center" vertical="top" wrapText="1"/>
      <protection locked="0"/>
    </xf>
    <xf numFmtId="0" fontId="38" fillId="26" borderId="98" xfId="0" applyFont="1" applyFill="1" applyBorder="1" applyAlignment="1" applyProtection="1">
      <alignment horizontal="center" vertical="top" wrapText="1"/>
      <protection locked="0"/>
    </xf>
    <xf numFmtId="0" fontId="68" fillId="26" borderId="87" xfId="0" applyFont="1" applyFill="1" applyBorder="1" applyAlignment="1" applyProtection="1">
      <alignment horizontal="center" vertical="top" wrapText="1"/>
      <protection locked="0"/>
    </xf>
    <xf numFmtId="0" fontId="74" fillId="26" borderId="17" xfId="0" applyFont="1" applyFill="1" applyBorder="1" applyAlignment="1" applyProtection="1">
      <alignment horizontal="center" vertical="top" wrapText="1"/>
      <protection locked="0"/>
    </xf>
    <xf numFmtId="0" fontId="74" fillId="26" borderId="143" xfId="0" applyFont="1" applyFill="1" applyBorder="1" applyAlignment="1" applyProtection="1">
      <alignment horizontal="center" vertical="top" wrapText="1"/>
      <protection locked="0"/>
    </xf>
    <xf numFmtId="0" fontId="35" fillId="0" borderId="133" xfId="0" applyFont="1" applyBorder="1" applyAlignment="1">
      <alignment horizontal="center" vertical="center"/>
    </xf>
    <xf numFmtId="0" fontId="35" fillId="0" borderId="39" xfId="0" applyFont="1" applyBorder="1" applyAlignment="1">
      <alignment horizontal="center" vertical="center"/>
    </xf>
    <xf numFmtId="0" fontId="35" fillId="0" borderId="43" xfId="0" applyFont="1" applyBorder="1" applyAlignment="1">
      <alignment horizontal="center" vertical="center"/>
    </xf>
    <xf numFmtId="0" fontId="38" fillId="26" borderId="144" xfId="0" applyFont="1" applyFill="1" applyBorder="1" applyAlignment="1">
      <alignment horizontal="center" vertical="center" wrapText="1"/>
    </xf>
    <xf numFmtId="0" fontId="38" fillId="26" borderId="45" xfId="0" applyFont="1" applyFill="1" applyBorder="1" applyAlignment="1">
      <alignment horizontal="center" vertical="center" wrapText="1"/>
    </xf>
    <xf numFmtId="0" fontId="38" fillId="26" borderId="52" xfId="0" applyFont="1" applyFill="1" applyBorder="1" applyAlignment="1">
      <alignment horizontal="center" vertical="center" wrapText="1"/>
    </xf>
    <xf numFmtId="0" fontId="0" fillId="26" borderId="51" xfId="0" applyFill="1" applyBorder="1" applyAlignment="1">
      <alignment horizontal="center" vertical="center" wrapText="1"/>
    </xf>
    <xf numFmtId="0" fontId="0" fillId="26" borderId="45" xfId="0" applyFill="1" applyBorder="1" applyAlignment="1">
      <alignment horizontal="center" vertical="center" wrapText="1"/>
    </xf>
    <xf numFmtId="0" fontId="0" fillId="26" borderId="145" xfId="0" applyFill="1" applyBorder="1" applyAlignment="1">
      <alignment horizontal="center" vertical="center" wrapText="1"/>
    </xf>
    <xf numFmtId="0" fontId="38" fillId="26" borderId="76" xfId="0" applyFont="1" applyFill="1" applyBorder="1" applyAlignment="1" applyProtection="1">
      <alignment horizontal="center" vertical="top" wrapText="1"/>
      <protection locked="0"/>
    </xf>
    <xf numFmtId="0" fontId="38" fillId="26" borderId="92" xfId="0" applyFont="1" applyFill="1" applyBorder="1" applyAlignment="1" applyProtection="1">
      <alignment horizontal="center" vertical="top" wrapText="1"/>
      <protection locked="0"/>
    </xf>
    <xf numFmtId="0" fontId="38" fillId="26" borderId="144" xfId="0" applyFont="1" applyFill="1" applyBorder="1" applyAlignment="1" applyProtection="1">
      <alignment horizontal="center" vertical="top" wrapText="1"/>
      <protection locked="0"/>
    </xf>
    <xf numFmtId="0" fontId="38" fillId="26" borderId="45" xfId="0" applyFont="1" applyFill="1" applyBorder="1" applyAlignment="1" applyProtection="1">
      <alignment horizontal="center" vertical="top" wrapText="1"/>
      <protection locked="0"/>
    </xf>
    <xf numFmtId="0" fontId="38" fillId="26" borderId="145" xfId="0" applyFont="1" applyFill="1" applyBorder="1" applyAlignment="1" applyProtection="1">
      <alignment horizontal="center" vertical="top" wrapText="1"/>
      <protection locked="0"/>
    </xf>
    <xf numFmtId="0" fontId="48" fillId="32" borderId="89" xfId="0" applyFont="1" applyFill="1" applyBorder="1" applyAlignment="1" applyProtection="1">
      <alignment horizontal="center" vertical="center" wrapText="1"/>
    </xf>
    <xf numFmtId="0" fontId="48" fillId="32" borderId="63" xfId="0" applyFont="1" applyFill="1" applyBorder="1" applyAlignment="1" applyProtection="1">
      <alignment horizontal="center" vertical="center" wrapText="1"/>
    </xf>
    <xf numFmtId="0" fontId="48" fillId="32" borderId="134" xfId="0" applyFont="1" applyFill="1" applyBorder="1" applyAlignment="1" applyProtection="1">
      <alignment horizontal="center" vertical="center" wrapText="1"/>
    </xf>
    <xf numFmtId="0" fontId="35" fillId="0" borderId="133" xfId="0" applyFont="1" applyBorder="1" applyAlignment="1">
      <alignment horizontal="center"/>
    </xf>
    <xf numFmtId="0" fontId="35" fillId="0" borderId="39" xfId="0" applyFont="1" applyBorder="1" applyAlignment="1">
      <alignment horizontal="center"/>
    </xf>
    <xf numFmtId="0" fontId="35" fillId="0" borderId="43" xfId="0" applyFont="1" applyBorder="1" applyAlignment="1">
      <alignment horizontal="center"/>
    </xf>
    <xf numFmtId="0" fontId="35" fillId="0" borderId="35" xfId="0" applyFont="1" applyBorder="1" applyAlignment="1">
      <alignment horizontal="center"/>
    </xf>
    <xf numFmtId="0" fontId="35" fillId="0" borderId="98" xfId="0" applyFont="1" applyBorder="1" applyAlignment="1">
      <alignment horizontal="center"/>
    </xf>
    <xf numFmtId="0" fontId="35" fillId="26" borderId="141" xfId="0" applyFont="1" applyFill="1" applyBorder="1" applyAlignment="1" applyProtection="1">
      <alignment horizontal="center" vertical="center" wrapText="1"/>
      <protection locked="0"/>
    </xf>
    <xf numFmtId="0" fontId="35" fillId="26" borderId="28" xfId="0" applyFont="1" applyFill="1" applyBorder="1" applyAlignment="1" applyProtection="1">
      <alignment horizontal="center" vertical="center" wrapText="1"/>
      <protection locked="0"/>
    </xf>
    <xf numFmtId="0" fontId="35" fillId="26" borderId="142" xfId="0" applyFont="1" applyFill="1" applyBorder="1" applyAlignment="1" applyProtection="1">
      <alignment horizontal="center" vertical="center" wrapText="1"/>
      <protection locked="0"/>
    </xf>
    <xf numFmtId="0" fontId="35" fillId="0" borderId="133" xfId="0" applyFont="1" applyBorder="1" applyAlignment="1">
      <alignment horizontal="center" vertical="center" wrapText="1"/>
    </xf>
    <xf numFmtId="0" fontId="35" fillId="0" borderId="39" xfId="0" applyFont="1" applyBorder="1" applyAlignment="1">
      <alignment horizontal="center" vertical="center" wrapText="1"/>
    </xf>
    <xf numFmtId="0" fontId="35" fillId="0" borderId="43" xfId="0" applyFont="1" applyBorder="1" applyAlignment="1">
      <alignment horizontal="center" vertical="center" wrapText="1"/>
    </xf>
    <xf numFmtId="0" fontId="48" fillId="32" borderId="76" xfId="0" applyFont="1" applyFill="1" applyBorder="1" applyAlignment="1" applyProtection="1">
      <alignment horizontal="center" vertical="center" wrapText="1"/>
    </xf>
    <xf numFmtId="0" fontId="48" fillId="32" borderId="92" xfId="0" applyFont="1" applyFill="1" applyBorder="1" applyAlignment="1" applyProtection="1">
      <alignment horizontal="center" vertical="center" wrapText="1"/>
    </xf>
    <xf numFmtId="164" fontId="35" fillId="26" borderId="35" xfId="0" applyNumberFormat="1" applyFont="1" applyFill="1" applyBorder="1" applyAlignment="1" applyProtection="1">
      <alignment horizontal="center" vertical="center" wrapText="1"/>
      <protection locked="0"/>
    </xf>
    <xf numFmtId="164" fontId="35" fillId="26" borderId="98" xfId="0" applyNumberFormat="1" applyFont="1" applyFill="1" applyBorder="1" applyAlignment="1" applyProtection="1">
      <alignment horizontal="center" vertical="center" wrapText="1"/>
      <protection locked="0"/>
    </xf>
    <xf numFmtId="0" fontId="56" fillId="31" borderId="133" xfId="0" applyFont="1" applyFill="1" applyBorder="1" applyAlignment="1" applyProtection="1">
      <alignment horizontal="center" vertical="center" wrapText="1"/>
    </xf>
    <xf numFmtId="0" fontId="56" fillId="31" borderId="78" xfId="0" applyFont="1" applyFill="1" applyBorder="1" applyAlignment="1" applyProtection="1">
      <alignment horizontal="center" vertical="center" wrapText="1"/>
    </xf>
    <xf numFmtId="0" fontId="56" fillId="31" borderId="22" xfId="0" applyFont="1" applyFill="1" applyBorder="1" applyAlignment="1" applyProtection="1">
      <alignment horizontal="center" vertical="center" wrapText="1"/>
    </xf>
    <xf numFmtId="0" fontId="35" fillId="21" borderId="133" xfId="0" applyFont="1" applyFill="1" applyBorder="1" applyAlignment="1" applyProtection="1">
      <alignment horizontal="left" vertical="center" wrapText="1"/>
    </xf>
    <xf numFmtId="0" fontId="35" fillId="21" borderId="43" xfId="0" applyFont="1" applyFill="1" applyBorder="1" applyAlignment="1">
      <alignment horizontal="left" vertical="center" wrapText="1"/>
    </xf>
    <xf numFmtId="0" fontId="56" fillId="26" borderId="35" xfId="0" applyFont="1" applyFill="1" applyBorder="1" applyAlignment="1" applyProtection="1">
      <alignment horizontal="center" vertical="center" wrapText="1"/>
    </xf>
    <xf numFmtId="0" fontId="0" fillId="26" borderId="39" xfId="0" applyFill="1" applyBorder="1" applyAlignment="1">
      <alignment horizontal="center" vertical="center" wrapText="1"/>
    </xf>
    <xf numFmtId="0" fontId="0" fillId="26" borderId="98" xfId="0" applyFill="1" applyBorder="1" applyAlignment="1">
      <alignment horizontal="center" vertical="center" wrapText="1"/>
    </xf>
    <xf numFmtId="0" fontId="0" fillId="0" borderId="0" xfId="0" applyAlignment="1">
      <alignment horizontal="center" vertical="top"/>
    </xf>
    <xf numFmtId="0" fontId="23" fillId="0" borderId="0" xfId="0" applyFont="1" applyBorder="1" applyAlignment="1">
      <alignment horizontal="center" vertical="top" wrapText="1"/>
    </xf>
    <xf numFmtId="0" fontId="23" fillId="0" borderId="48" xfId="0" applyFont="1" applyBorder="1" applyAlignment="1">
      <alignment horizontal="center" vertical="top" wrapText="1"/>
    </xf>
    <xf numFmtId="0" fontId="11" fillId="0" borderId="0" xfId="0" applyFont="1" applyAlignment="1">
      <alignment vertical="center" wrapText="1"/>
    </xf>
    <xf numFmtId="0" fontId="0" fillId="0" borderId="0" xfId="0" applyAlignment="1">
      <alignment vertical="center"/>
    </xf>
    <xf numFmtId="0" fontId="11" fillId="0" borderId="42" xfId="0" applyFont="1" applyBorder="1" applyAlignment="1">
      <alignment horizontal="left" vertical="center" wrapText="1"/>
    </xf>
  </cellXfs>
  <cellStyles count="44">
    <cellStyle name="20% - 1. jelölőszín" xfId="1" xr:uid="{00000000-0005-0000-0000-000000000000}"/>
    <cellStyle name="20% - 2. jelölőszín" xfId="2" xr:uid="{00000000-0005-0000-0000-000001000000}"/>
    <cellStyle name="20% - 3. jelölőszín" xfId="3" xr:uid="{00000000-0005-0000-0000-000002000000}"/>
    <cellStyle name="20% - 4. jelölőszín" xfId="4" xr:uid="{00000000-0005-0000-0000-000003000000}"/>
    <cellStyle name="20% - 5. jelölőszín" xfId="5" xr:uid="{00000000-0005-0000-0000-000004000000}"/>
    <cellStyle name="20% - 6. jelölőszín" xfId="6" xr:uid="{00000000-0005-0000-0000-000005000000}"/>
    <cellStyle name="40% - 1. jelölőszín" xfId="7" xr:uid="{00000000-0005-0000-0000-000006000000}"/>
    <cellStyle name="40% - 2. jelölőszín" xfId="8" xr:uid="{00000000-0005-0000-0000-000007000000}"/>
    <cellStyle name="40% - 3. jelölőszín" xfId="9" xr:uid="{00000000-0005-0000-0000-000008000000}"/>
    <cellStyle name="40% - 4. jelölőszín" xfId="10" xr:uid="{00000000-0005-0000-0000-000009000000}"/>
    <cellStyle name="40% - 5. jelölőszín" xfId="11" xr:uid="{00000000-0005-0000-0000-00000A000000}"/>
    <cellStyle name="40% - 6. jelölőszín" xfId="12" xr:uid="{00000000-0005-0000-0000-00000B000000}"/>
    <cellStyle name="60% - 1. jelölőszín" xfId="13" xr:uid="{00000000-0005-0000-0000-00000C000000}"/>
    <cellStyle name="60% - 2. jelölőszín" xfId="14" xr:uid="{00000000-0005-0000-0000-00000D000000}"/>
    <cellStyle name="60% - 3. jelölőszín" xfId="15" xr:uid="{00000000-0005-0000-0000-00000E000000}"/>
    <cellStyle name="60% - 4. jelölőszín" xfId="16" xr:uid="{00000000-0005-0000-0000-00000F000000}"/>
    <cellStyle name="60% - 5. jelölőszín" xfId="17" xr:uid="{00000000-0005-0000-0000-000010000000}"/>
    <cellStyle name="60% - 6. jelölőszín" xfId="18" xr:uid="{00000000-0005-0000-0000-000011000000}"/>
    <cellStyle name="Bevitel" xfId="19" xr:uid="{00000000-0005-0000-0000-000012000000}"/>
    <cellStyle name="Cím" xfId="20" xr:uid="{00000000-0005-0000-0000-000013000000}"/>
    <cellStyle name="Címsor 1" xfId="21" xr:uid="{00000000-0005-0000-0000-000014000000}"/>
    <cellStyle name="Címsor 2" xfId="22" xr:uid="{00000000-0005-0000-0000-000015000000}"/>
    <cellStyle name="Címsor 3" xfId="23" xr:uid="{00000000-0005-0000-0000-000016000000}"/>
    <cellStyle name="Címsor 4" xfId="24" xr:uid="{00000000-0005-0000-0000-000017000000}"/>
    <cellStyle name="Ellenőrzőcella" xfId="25" xr:uid="{00000000-0005-0000-0000-000018000000}"/>
    <cellStyle name="Ezres" xfId="43" builtinId="3"/>
    <cellStyle name="Figyelmeztetés" xfId="26" xr:uid="{00000000-0005-0000-0000-00001A000000}"/>
    <cellStyle name="Hivatkozott cella" xfId="27" xr:uid="{00000000-0005-0000-0000-00001B000000}"/>
    <cellStyle name="Jegyzet" xfId="28" xr:uid="{00000000-0005-0000-0000-00001C000000}"/>
    <cellStyle name="Jelölőszín (1)" xfId="29" xr:uid="{00000000-0005-0000-0000-00001D000000}"/>
    <cellStyle name="Jelölőszín (2)" xfId="30" xr:uid="{00000000-0005-0000-0000-00001E000000}"/>
    <cellStyle name="Jelölőszín (3)" xfId="31" xr:uid="{00000000-0005-0000-0000-00001F000000}"/>
    <cellStyle name="Jelölőszín (4)" xfId="32" xr:uid="{00000000-0005-0000-0000-000020000000}"/>
    <cellStyle name="Jelölőszín (5)" xfId="33" xr:uid="{00000000-0005-0000-0000-000021000000}"/>
    <cellStyle name="Jelölőszín (6)" xfId="34" xr:uid="{00000000-0005-0000-0000-000022000000}"/>
    <cellStyle name="Jó" xfId="35" xr:uid="{00000000-0005-0000-0000-000023000000}"/>
    <cellStyle name="Kimenet" xfId="36" xr:uid="{00000000-0005-0000-0000-000024000000}"/>
    <cellStyle name="Magyarázó szöveg" xfId="37" xr:uid="{00000000-0005-0000-0000-000025000000}"/>
    <cellStyle name="Normál" xfId="0" builtinId="0"/>
    <cellStyle name="Normál 2" xfId="42" xr:uid="{00000000-0005-0000-0000-000027000000}"/>
    <cellStyle name="Összesen" xfId="38" xr:uid="{00000000-0005-0000-0000-000028000000}"/>
    <cellStyle name="Rossz" xfId="39" xr:uid="{00000000-0005-0000-0000-000029000000}"/>
    <cellStyle name="Semleges" xfId="40" xr:uid="{00000000-0005-0000-0000-00002A000000}"/>
    <cellStyle name="Számítás" xfId="41" xr:uid="{00000000-0005-0000-0000-00002B000000}"/>
  </cellStyles>
  <dxfs count="66">
    <dxf>
      <fill>
        <patternFill patternType="lightUp"/>
      </fill>
    </dxf>
    <dxf>
      <font>
        <b val="0"/>
        <i/>
        <strike/>
        <color theme="0" tint="-0.34998626667073579"/>
      </font>
    </dxf>
    <dxf>
      <fill>
        <patternFill patternType="lightUp"/>
      </fill>
    </dxf>
    <dxf>
      <font>
        <color theme="0" tint="-0.34998626667073579"/>
      </font>
    </dxf>
    <dxf>
      <font>
        <color theme="0" tint="-0.34998626667073579"/>
      </font>
    </dxf>
    <dxf>
      <fill>
        <patternFill patternType="lightUp"/>
      </fill>
    </dxf>
    <dxf>
      <font>
        <b val="0"/>
        <i/>
        <color theme="0" tint="-0.34998626667073579"/>
      </font>
    </dxf>
    <dxf>
      <fill>
        <patternFill patternType="lightUp"/>
      </fill>
    </dxf>
    <dxf>
      <font>
        <b val="0"/>
        <i/>
        <color theme="0" tint="-0.34998626667073579"/>
      </font>
    </dxf>
    <dxf>
      <fill>
        <patternFill patternType="lightUp"/>
      </fill>
    </dxf>
    <dxf>
      <font>
        <b val="0"/>
        <i/>
        <color theme="0" tint="-0.34998626667073579"/>
      </font>
    </dxf>
    <dxf>
      <fill>
        <patternFill patternType="lightUp"/>
      </fill>
    </dxf>
    <dxf>
      <font>
        <b val="0"/>
        <i/>
        <color theme="0" tint="-0.34998626667073579"/>
      </font>
    </dxf>
    <dxf>
      <fill>
        <patternFill patternType="lightUp"/>
      </fill>
    </dxf>
    <dxf>
      <font>
        <b val="0"/>
        <i/>
        <color theme="0" tint="-0.34998626667073579"/>
      </font>
    </dxf>
    <dxf>
      <fill>
        <patternFill patternType="lightUp"/>
      </fill>
    </dxf>
    <dxf>
      <font>
        <b val="0"/>
        <i/>
        <color theme="0" tint="-0.34998626667073579"/>
      </font>
    </dxf>
    <dxf>
      <fill>
        <patternFill patternType="lightUp"/>
      </fill>
    </dxf>
    <dxf>
      <font>
        <b val="0"/>
        <i/>
        <color theme="0" tint="-0.34998626667073579"/>
      </font>
    </dxf>
    <dxf>
      <font>
        <color theme="0" tint="-0.34998626667073579"/>
      </font>
    </dxf>
    <dxf>
      <fill>
        <patternFill patternType="lightUp"/>
      </fill>
    </dxf>
    <dxf>
      <font>
        <b val="0"/>
        <i/>
        <color theme="0" tint="-0.34998626667073579"/>
      </font>
    </dxf>
    <dxf>
      <fill>
        <patternFill patternType="lightUp"/>
      </fill>
    </dxf>
    <dxf>
      <font>
        <b val="0"/>
        <i/>
        <color theme="0" tint="-0.34998626667073579"/>
      </font>
    </dxf>
    <dxf>
      <fill>
        <patternFill patternType="lightUp"/>
      </fill>
    </dxf>
    <dxf>
      <font>
        <b val="0"/>
        <i/>
        <color rgb="FFA6A6A6"/>
      </font>
    </dxf>
    <dxf>
      <fill>
        <patternFill patternType="lightUp"/>
      </fill>
    </dxf>
    <dxf>
      <fill>
        <patternFill patternType="lightUp"/>
      </fill>
    </dxf>
    <dxf>
      <font>
        <b val="0"/>
        <i/>
        <color theme="0" tint="-0.34998626667073579"/>
      </font>
    </dxf>
    <dxf>
      <font>
        <b val="0"/>
        <i/>
        <color theme="0" tint="-0.34998626667073579"/>
      </font>
    </dxf>
    <dxf>
      <font>
        <b val="0"/>
        <i/>
        <color theme="0" tint="-0.34998626667073579"/>
      </font>
    </dxf>
    <dxf>
      <font>
        <b val="0"/>
        <i/>
        <color theme="0" tint="-0.34998626667073579"/>
      </font>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solid"/>
      </fill>
    </dxf>
    <dxf>
      <fill>
        <patternFill patternType="lightUp"/>
      </fill>
    </dxf>
    <dxf>
      <fill>
        <patternFill patternType="lightUp"/>
      </fill>
    </dxf>
    <dxf>
      <font>
        <b val="0"/>
        <i/>
        <color theme="0" tint="-0.34998626667073579"/>
      </font>
    </dxf>
    <dxf>
      <fill>
        <patternFill patternType="lightUp"/>
      </fill>
    </dxf>
    <dxf>
      <font>
        <b val="0"/>
        <i/>
        <color theme="0" tint="-0.34998626667073579"/>
      </font>
    </dxf>
    <dxf>
      <font>
        <b val="0"/>
        <i/>
        <color theme="0" tint="-0.34998626667073579"/>
      </font>
    </dxf>
    <dxf>
      <fill>
        <patternFill patternType="lightUp"/>
      </fill>
    </dxf>
    <dxf>
      <font>
        <b val="0"/>
        <i/>
        <color theme="0" tint="-0.499984740745262"/>
      </font>
    </dxf>
    <dxf>
      <fill>
        <patternFill patternType="lightUp"/>
      </fill>
    </dxf>
    <dxf>
      <fill>
        <patternFill patternType="lightUp"/>
      </fill>
    </dxf>
    <dxf>
      <fill>
        <patternFill patternType="lightUp"/>
      </fill>
    </dxf>
    <dxf>
      <fill>
        <patternFill patternType="lightUp"/>
      </fill>
    </dxf>
    <dxf>
      <font>
        <b val="0"/>
        <i/>
        <color theme="0" tint="-0.34998626667073579"/>
      </font>
    </dxf>
    <dxf>
      <font>
        <color theme="0" tint="-0.34998626667073579"/>
      </font>
    </dxf>
    <dxf>
      <fill>
        <patternFill patternType="lightUp"/>
      </fill>
    </dxf>
    <dxf>
      <fill>
        <patternFill patternType="lightUp"/>
      </fill>
    </dxf>
    <dxf>
      <font>
        <color theme="0" tint="-0.34998626667073579"/>
      </font>
    </dxf>
    <dxf>
      <font>
        <color theme="0" tint="-0.34998626667073579"/>
      </font>
    </dxf>
    <dxf>
      <fill>
        <patternFill patternType="lightUp"/>
      </fill>
    </dxf>
    <dxf>
      <fill>
        <patternFill patternType="lightUp"/>
      </fill>
    </dxf>
    <dxf>
      <fill>
        <patternFill patternType="lightUp"/>
      </fill>
    </dxf>
    <dxf>
      <font>
        <color theme="0" tint="-0.34998626667073579"/>
      </font>
    </dxf>
    <dxf>
      <font>
        <b val="0"/>
        <i/>
        <color theme="0" tint="-0.34998626667073579"/>
      </font>
    </dxf>
    <dxf>
      <font>
        <b val="0"/>
        <i/>
        <color theme="0" tint="-0.34998626667073579"/>
      </font>
    </dxf>
    <dxf>
      <font>
        <b val="0"/>
        <i/>
        <color theme="0" tint="-0.34998626667073579"/>
      </font>
    </dxf>
    <dxf>
      <font>
        <b val="0"/>
        <i/>
        <color theme="0" tint="-0.34998626667073579"/>
      </font>
    </dxf>
    <dxf>
      <font>
        <b val="0"/>
        <i/>
        <color theme="0" tint="-0.34998626667073579"/>
      </font>
    </dxf>
    <dxf>
      <font>
        <b val="0"/>
        <i/>
        <color theme="0" tint="-0.34998626667073579"/>
      </font>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DEF9FE"/>
      <color rgb="FF3574B9"/>
      <color rgb="FF0D21E1"/>
      <color rgb="FFF1F5F9"/>
      <color rgb="FF96C9F8"/>
      <color rgb="FFCCCCFF"/>
      <color rgb="FFB8D3FE"/>
      <color rgb="FFC4C0F8"/>
      <color rgb="FF8DB458"/>
      <color rgb="FF63CF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4.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s>
</file>

<file path=xl/ctrlProps/ctrlProp1.xml><?xml version="1.0" encoding="utf-8"?>
<formControlPr xmlns="http://schemas.microsoft.com/office/spreadsheetml/2009/9/main" objectType="CheckBox" fmlaLink="sup.!$B$10" lockText="1" noThreeD="1"/>
</file>

<file path=xl/ctrlProps/ctrlProp10.xml><?xml version="1.0" encoding="utf-8"?>
<formControlPr xmlns="http://schemas.microsoft.com/office/spreadsheetml/2009/9/main" objectType="CheckBox" fmlaLink="sup.!$E$15" lockText="1" noThreeD="1"/>
</file>

<file path=xl/ctrlProps/ctrlProp11.xml><?xml version="1.0" encoding="utf-8"?>
<formControlPr xmlns="http://schemas.microsoft.com/office/spreadsheetml/2009/9/main" objectType="CheckBox" fmlaLink="sup.!$E$12" lockText="1" noThreeD="1"/>
</file>

<file path=xl/ctrlProps/ctrlProp12.xml><?xml version="1.0" encoding="utf-8"?>
<formControlPr xmlns="http://schemas.microsoft.com/office/spreadsheetml/2009/9/main" objectType="CheckBox" fmlaLink="sup.!$E$14" lockText="1" noThreeD="1"/>
</file>

<file path=xl/ctrlProps/ctrlProp13.xml><?xml version="1.0" encoding="utf-8"?>
<formControlPr xmlns="http://schemas.microsoft.com/office/spreadsheetml/2009/9/main" objectType="CheckBox" checked="Checked" fmlaLink="sup.!$E$10" lockText="1" noThreeD="1"/>
</file>

<file path=xl/ctrlProps/ctrlProp14.xml><?xml version="1.0" encoding="utf-8"?>
<formControlPr xmlns="http://schemas.microsoft.com/office/spreadsheetml/2009/9/main" objectType="CheckBox" fmlaLink="sup.!$E$11" lockText="1" noThreeD="1"/>
</file>

<file path=xl/ctrlProps/ctrlProp15.xml><?xml version="1.0" encoding="utf-8"?>
<formControlPr xmlns="http://schemas.microsoft.com/office/spreadsheetml/2009/9/main" objectType="CheckBox" fmlaLink="sup.!$E$12" lockText="1" noThreeD="1"/>
</file>

<file path=xl/ctrlProps/ctrlProp16.xml><?xml version="1.0" encoding="utf-8"?>
<formControlPr xmlns="http://schemas.microsoft.com/office/spreadsheetml/2009/9/main" objectType="CheckBox" fmlaLink="sup.!$E$13" lockText="1" noThreeD="1"/>
</file>

<file path=xl/ctrlProps/ctrlProp17.xml><?xml version="1.0" encoding="utf-8"?>
<formControlPr xmlns="http://schemas.microsoft.com/office/spreadsheetml/2009/9/main" objectType="CheckBox" fmlaLink="sup.!$E$14" lockText="1" noThreeD="1"/>
</file>

<file path=xl/ctrlProps/ctrlProp18.xml><?xml version="1.0" encoding="utf-8"?>
<formControlPr xmlns="http://schemas.microsoft.com/office/spreadsheetml/2009/9/main" objectType="CheckBox" fmlaLink="sup.!$E$15"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fmlaLink="sup.!$B$11"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checked="Checked"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fmlaLink="sup.!$B$12"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checked="Checked" lockText="1" noThreeD="1"/>
</file>

<file path=xl/ctrlProps/ctrlProp32.xml><?xml version="1.0" encoding="utf-8"?>
<formControlPr xmlns="http://schemas.microsoft.com/office/spreadsheetml/2009/9/main" objectType="CheckBox" checked="Checked"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checked="Checked"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fmlaLink="sup.!$B$13"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checked="Checked" lockText="1" noThreeD="1"/>
</file>

<file path=xl/ctrlProps/ctrlProp42.xml><?xml version="1.0" encoding="utf-8"?>
<formControlPr xmlns="http://schemas.microsoft.com/office/spreadsheetml/2009/9/main" objectType="CheckBox" fmlaLink="sup.!$B$10" lockText="1" noThreeD="1"/>
</file>

<file path=xl/ctrlProps/ctrlProp43.xml><?xml version="1.0" encoding="utf-8"?>
<formControlPr xmlns="http://schemas.microsoft.com/office/spreadsheetml/2009/9/main" objectType="CheckBox" fmlaLink="sup.!$B$11" lockText="1" noThreeD="1"/>
</file>

<file path=xl/ctrlProps/ctrlProp44.xml><?xml version="1.0" encoding="utf-8"?>
<formControlPr xmlns="http://schemas.microsoft.com/office/spreadsheetml/2009/9/main" objectType="CheckBox" fmlaLink="sup.!$B$12" lockText="1" noThreeD="1"/>
</file>

<file path=xl/ctrlProps/ctrlProp45.xml><?xml version="1.0" encoding="utf-8"?>
<formControlPr xmlns="http://schemas.microsoft.com/office/spreadsheetml/2009/9/main" objectType="CheckBox" fmlaLink="sup.!$B$13" lockText="1" noThreeD="1"/>
</file>

<file path=xl/ctrlProps/ctrlProp46.xml><?xml version="1.0" encoding="utf-8"?>
<formControlPr xmlns="http://schemas.microsoft.com/office/spreadsheetml/2009/9/main" objectType="CheckBox" checked="Checked" lockText="1" noThreeD="1"/>
</file>

<file path=xl/ctrlProps/ctrlProp47.xml><?xml version="1.0" encoding="utf-8"?>
<formControlPr xmlns="http://schemas.microsoft.com/office/spreadsheetml/2009/9/main" objectType="CheckBox" fmlaLink="sup.!$B$14" lockText="1" noThreeD="1"/>
</file>

<file path=xl/ctrlProps/ctrlProp48.xml><?xml version="1.0" encoding="utf-8"?>
<formControlPr xmlns="http://schemas.microsoft.com/office/spreadsheetml/2009/9/main" objectType="CheckBox" fmlaLink="sup.!$B$15" lockText="1" noThreeD="1"/>
</file>

<file path=xl/ctrlProps/ctrlProp49.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fmlaLink="sup.!$B$14" lockText="1" noThreeD="1"/>
</file>

<file path=xl/ctrlProps/ctrlProp50.xml><?xml version="1.0" encoding="utf-8"?>
<formControlPr xmlns="http://schemas.microsoft.com/office/spreadsheetml/2009/9/main" objectType="CheckBox" checked="Checked"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fmlaLink="sup.!$B$15"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fmlaLink="sup.!$E$10" lockText="1" noThreeD="1"/>
</file>

<file path=xl/ctrlProps/ctrlProp8.xml><?xml version="1.0" encoding="utf-8"?>
<formControlPr xmlns="http://schemas.microsoft.com/office/spreadsheetml/2009/9/main" objectType="CheckBox" fmlaLink="sup.!$E$11" lockText="1" noThreeD="1"/>
</file>

<file path=xl/ctrlProps/ctrlProp9.xml><?xml version="1.0" encoding="utf-8"?>
<formControlPr xmlns="http://schemas.microsoft.com/office/spreadsheetml/2009/9/main" objectType="CheckBox" fmlaLink="sup.!$E$13"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1047750</xdr:colOff>
          <xdr:row>30</xdr:row>
          <xdr:rowOff>152400</xdr:rowOff>
        </xdr:from>
        <xdr:to>
          <xdr:col>5</xdr:col>
          <xdr:colOff>38100</xdr:colOff>
          <xdr:row>32</xdr:row>
          <xdr:rowOff>19050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30</xdr:row>
          <xdr:rowOff>161925</xdr:rowOff>
        </xdr:from>
        <xdr:to>
          <xdr:col>5</xdr:col>
          <xdr:colOff>361950</xdr:colOff>
          <xdr:row>32</xdr:row>
          <xdr:rowOff>28575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31</xdr:row>
          <xdr:rowOff>190500</xdr:rowOff>
        </xdr:from>
        <xdr:to>
          <xdr:col>5</xdr:col>
          <xdr:colOff>361950</xdr:colOff>
          <xdr:row>33</xdr:row>
          <xdr:rowOff>28575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32</xdr:row>
          <xdr:rowOff>190500</xdr:rowOff>
        </xdr:from>
        <xdr:to>
          <xdr:col>5</xdr:col>
          <xdr:colOff>361950</xdr:colOff>
          <xdr:row>34</xdr:row>
          <xdr:rowOff>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1047750</xdr:colOff>
          <xdr:row>31</xdr:row>
          <xdr:rowOff>171450</xdr:rowOff>
        </xdr:from>
        <xdr:to>
          <xdr:col>5</xdr:col>
          <xdr:colOff>38100</xdr:colOff>
          <xdr:row>33</xdr:row>
          <xdr:rowOff>9525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1047750</xdr:colOff>
          <xdr:row>32</xdr:row>
          <xdr:rowOff>190500</xdr:rowOff>
        </xdr:from>
        <xdr:to>
          <xdr:col>5</xdr:col>
          <xdr:colOff>38100</xdr:colOff>
          <xdr:row>34</xdr:row>
          <xdr:rowOff>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1038225</xdr:colOff>
          <xdr:row>21</xdr:row>
          <xdr:rowOff>228600</xdr:rowOff>
        </xdr:from>
        <xdr:to>
          <xdr:col>0</xdr:col>
          <xdr:colOff>1343025</xdr:colOff>
          <xdr:row>22</xdr:row>
          <xdr:rowOff>219075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1038225</xdr:colOff>
          <xdr:row>22</xdr:row>
          <xdr:rowOff>228600</xdr:rowOff>
        </xdr:from>
        <xdr:to>
          <xdr:col>0</xdr:col>
          <xdr:colOff>1343025</xdr:colOff>
          <xdr:row>23</xdr:row>
          <xdr:rowOff>228600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1047750</xdr:colOff>
          <xdr:row>25</xdr:row>
          <xdr:rowOff>0</xdr:rowOff>
        </xdr:from>
        <xdr:to>
          <xdr:col>0</xdr:col>
          <xdr:colOff>1352550</xdr:colOff>
          <xdr:row>26</xdr:row>
          <xdr:rowOff>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1047750</xdr:colOff>
          <xdr:row>25</xdr:row>
          <xdr:rowOff>228600</xdr:rowOff>
        </xdr:from>
        <xdr:to>
          <xdr:col>0</xdr:col>
          <xdr:colOff>1352550</xdr:colOff>
          <xdr:row>26</xdr:row>
          <xdr:rowOff>228600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904875</xdr:colOff>
          <xdr:row>25</xdr:row>
          <xdr:rowOff>0</xdr:rowOff>
        </xdr:from>
        <xdr:to>
          <xdr:col>3</xdr:col>
          <xdr:colOff>1219200</xdr:colOff>
          <xdr:row>26</xdr:row>
          <xdr:rowOff>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904875</xdr:colOff>
          <xdr:row>25</xdr:row>
          <xdr:rowOff>228600</xdr:rowOff>
        </xdr:from>
        <xdr:to>
          <xdr:col>3</xdr:col>
          <xdr:colOff>1219200</xdr:colOff>
          <xdr:row>26</xdr:row>
          <xdr:rowOff>228600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504825</xdr:colOff>
          <xdr:row>3</xdr:row>
          <xdr:rowOff>57150</xdr:rowOff>
        </xdr:from>
        <xdr:to>
          <xdr:col>4</xdr:col>
          <xdr:colOff>809625</xdr:colOff>
          <xdr:row>3</xdr:row>
          <xdr:rowOff>276225</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466725</xdr:colOff>
          <xdr:row>3</xdr:row>
          <xdr:rowOff>57150</xdr:rowOff>
        </xdr:from>
        <xdr:to>
          <xdr:col>5</xdr:col>
          <xdr:colOff>771525</xdr:colOff>
          <xdr:row>3</xdr:row>
          <xdr:rowOff>276225</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1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504825</xdr:colOff>
          <xdr:row>4</xdr:row>
          <xdr:rowOff>57150</xdr:rowOff>
        </xdr:from>
        <xdr:to>
          <xdr:col>4</xdr:col>
          <xdr:colOff>809625</xdr:colOff>
          <xdr:row>4</xdr:row>
          <xdr:rowOff>276225</xdr:rowOff>
        </xdr:to>
        <xdr:sp macro="" textlink="">
          <xdr:nvSpPr>
            <xdr:cNvPr id="3133" name="Check Box 61" hidden="1">
              <a:extLst>
                <a:ext uri="{63B3BB69-23CF-44E3-9099-C40C66FF867C}">
                  <a14:compatExt spid="_x0000_s3133"/>
                </a:ext>
                <a:ext uri="{FF2B5EF4-FFF2-40B4-BE49-F238E27FC236}">
                  <a16:creationId xmlns:a16="http://schemas.microsoft.com/office/drawing/2014/main" id="{00000000-0008-0000-0100-00003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466725</xdr:colOff>
          <xdr:row>4</xdr:row>
          <xdr:rowOff>57150</xdr:rowOff>
        </xdr:from>
        <xdr:to>
          <xdr:col>5</xdr:col>
          <xdr:colOff>771525</xdr:colOff>
          <xdr:row>4</xdr:row>
          <xdr:rowOff>276225</xdr:rowOff>
        </xdr:to>
        <xdr:sp macro="" textlink="">
          <xdr:nvSpPr>
            <xdr:cNvPr id="3134" name="Check Box 62" hidden="1">
              <a:extLst>
                <a:ext uri="{63B3BB69-23CF-44E3-9099-C40C66FF867C}">
                  <a14:compatExt spid="_x0000_s3134"/>
                </a:ext>
                <a:ext uri="{FF2B5EF4-FFF2-40B4-BE49-F238E27FC236}">
                  <a16:creationId xmlns:a16="http://schemas.microsoft.com/office/drawing/2014/main" id="{00000000-0008-0000-0100-00003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504825</xdr:colOff>
          <xdr:row>5</xdr:row>
          <xdr:rowOff>57150</xdr:rowOff>
        </xdr:from>
        <xdr:to>
          <xdr:col>4</xdr:col>
          <xdr:colOff>809625</xdr:colOff>
          <xdr:row>5</xdr:row>
          <xdr:rowOff>276225</xdr:rowOff>
        </xdr:to>
        <xdr:sp macro="" textlink="">
          <xdr:nvSpPr>
            <xdr:cNvPr id="3135" name="Check Box 63" hidden="1">
              <a:extLst>
                <a:ext uri="{63B3BB69-23CF-44E3-9099-C40C66FF867C}">
                  <a14:compatExt spid="_x0000_s3135"/>
                </a:ext>
                <a:ext uri="{FF2B5EF4-FFF2-40B4-BE49-F238E27FC236}">
                  <a16:creationId xmlns:a16="http://schemas.microsoft.com/office/drawing/2014/main" id="{00000000-0008-0000-0100-00003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466725</xdr:colOff>
          <xdr:row>5</xdr:row>
          <xdr:rowOff>57150</xdr:rowOff>
        </xdr:from>
        <xdr:to>
          <xdr:col>5</xdr:col>
          <xdr:colOff>771525</xdr:colOff>
          <xdr:row>5</xdr:row>
          <xdr:rowOff>276225</xdr:rowOff>
        </xdr:to>
        <xdr:sp macro="" textlink="">
          <xdr:nvSpPr>
            <xdr:cNvPr id="3136" name="Check Box 64" hidden="1">
              <a:extLst>
                <a:ext uri="{63B3BB69-23CF-44E3-9099-C40C66FF867C}">
                  <a14:compatExt spid="_x0000_s3136"/>
                </a:ext>
                <a:ext uri="{FF2B5EF4-FFF2-40B4-BE49-F238E27FC236}">
                  <a16:creationId xmlns:a16="http://schemas.microsoft.com/office/drawing/2014/main" id="{00000000-0008-0000-0100-00004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504825</xdr:colOff>
          <xdr:row>6</xdr:row>
          <xdr:rowOff>57150</xdr:rowOff>
        </xdr:from>
        <xdr:to>
          <xdr:col>4</xdr:col>
          <xdr:colOff>809625</xdr:colOff>
          <xdr:row>6</xdr:row>
          <xdr:rowOff>276225</xdr:rowOff>
        </xdr:to>
        <xdr:sp macro="" textlink="">
          <xdr:nvSpPr>
            <xdr:cNvPr id="3137" name="Check Box 65" hidden="1">
              <a:extLst>
                <a:ext uri="{63B3BB69-23CF-44E3-9099-C40C66FF867C}">
                  <a14:compatExt spid="_x0000_s3137"/>
                </a:ext>
                <a:ext uri="{FF2B5EF4-FFF2-40B4-BE49-F238E27FC236}">
                  <a16:creationId xmlns:a16="http://schemas.microsoft.com/office/drawing/2014/main" id="{00000000-0008-0000-0100-00004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466725</xdr:colOff>
          <xdr:row>6</xdr:row>
          <xdr:rowOff>57150</xdr:rowOff>
        </xdr:from>
        <xdr:to>
          <xdr:col>5</xdr:col>
          <xdr:colOff>771525</xdr:colOff>
          <xdr:row>6</xdr:row>
          <xdr:rowOff>276225</xdr:rowOff>
        </xdr:to>
        <xdr:sp macro="" textlink="">
          <xdr:nvSpPr>
            <xdr:cNvPr id="3138" name="Check Box 66" hidden="1">
              <a:extLst>
                <a:ext uri="{63B3BB69-23CF-44E3-9099-C40C66FF867C}">
                  <a14:compatExt spid="_x0000_s3138"/>
                </a:ext>
                <a:ext uri="{FF2B5EF4-FFF2-40B4-BE49-F238E27FC236}">
                  <a16:creationId xmlns:a16="http://schemas.microsoft.com/office/drawing/2014/main" id="{00000000-0008-0000-0100-00004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504825</xdr:colOff>
          <xdr:row>7</xdr:row>
          <xdr:rowOff>57150</xdr:rowOff>
        </xdr:from>
        <xdr:to>
          <xdr:col>4</xdr:col>
          <xdr:colOff>809625</xdr:colOff>
          <xdr:row>7</xdr:row>
          <xdr:rowOff>276225</xdr:rowOff>
        </xdr:to>
        <xdr:sp macro="" textlink="">
          <xdr:nvSpPr>
            <xdr:cNvPr id="3139" name="Check Box 67" hidden="1">
              <a:extLst>
                <a:ext uri="{63B3BB69-23CF-44E3-9099-C40C66FF867C}">
                  <a14:compatExt spid="_x0000_s3139"/>
                </a:ext>
                <a:ext uri="{FF2B5EF4-FFF2-40B4-BE49-F238E27FC236}">
                  <a16:creationId xmlns:a16="http://schemas.microsoft.com/office/drawing/2014/main" id="{00000000-0008-0000-0100-00004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466725</xdr:colOff>
          <xdr:row>7</xdr:row>
          <xdr:rowOff>57150</xdr:rowOff>
        </xdr:from>
        <xdr:to>
          <xdr:col>5</xdr:col>
          <xdr:colOff>771525</xdr:colOff>
          <xdr:row>7</xdr:row>
          <xdr:rowOff>276225</xdr:rowOff>
        </xdr:to>
        <xdr:sp macro="" textlink="">
          <xdr:nvSpPr>
            <xdr:cNvPr id="3140" name="Check Box 68" hidden="1">
              <a:extLst>
                <a:ext uri="{63B3BB69-23CF-44E3-9099-C40C66FF867C}">
                  <a14:compatExt spid="_x0000_s3140"/>
                </a:ext>
                <a:ext uri="{FF2B5EF4-FFF2-40B4-BE49-F238E27FC236}">
                  <a16:creationId xmlns:a16="http://schemas.microsoft.com/office/drawing/2014/main" id="{00000000-0008-0000-0100-00004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21</xdr:row>
          <xdr:rowOff>47625</xdr:rowOff>
        </xdr:from>
        <xdr:to>
          <xdr:col>0</xdr:col>
          <xdr:colOff>438150</xdr:colOff>
          <xdr:row>21</xdr:row>
          <xdr:rowOff>266700</xdr:rowOff>
        </xdr:to>
        <xdr:sp macro="" textlink="">
          <xdr:nvSpPr>
            <xdr:cNvPr id="3151" name="Check Box 79" hidden="1">
              <a:extLst>
                <a:ext uri="{63B3BB69-23CF-44E3-9099-C40C66FF867C}">
                  <a14:compatExt spid="_x0000_s3151"/>
                </a:ext>
                <a:ext uri="{FF2B5EF4-FFF2-40B4-BE49-F238E27FC236}">
                  <a16:creationId xmlns:a16="http://schemas.microsoft.com/office/drawing/2014/main" id="{00000000-0008-0000-0100-00004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123825</xdr:colOff>
          <xdr:row>22</xdr:row>
          <xdr:rowOff>28575</xdr:rowOff>
        </xdr:from>
        <xdr:to>
          <xdr:col>0</xdr:col>
          <xdr:colOff>428625</xdr:colOff>
          <xdr:row>22</xdr:row>
          <xdr:rowOff>247650</xdr:rowOff>
        </xdr:to>
        <xdr:sp macro="" textlink="">
          <xdr:nvSpPr>
            <xdr:cNvPr id="3152" name="Check Box 80" hidden="1">
              <a:extLst>
                <a:ext uri="{63B3BB69-23CF-44E3-9099-C40C66FF867C}">
                  <a14:compatExt spid="_x0000_s3152"/>
                </a:ext>
                <a:ext uri="{FF2B5EF4-FFF2-40B4-BE49-F238E27FC236}">
                  <a16:creationId xmlns:a16="http://schemas.microsoft.com/office/drawing/2014/main" id="{00000000-0008-0000-0100-00005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123825</xdr:colOff>
          <xdr:row>23</xdr:row>
          <xdr:rowOff>47625</xdr:rowOff>
        </xdr:from>
        <xdr:to>
          <xdr:col>0</xdr:col>
          <xdr:colOff>428625</xdr:colOff>
          <xdr:row>23</xdr:row>
          <xdr:rowOff>266700</xdr:rowOff>
        </xdr:to>
        <xdr:sp macro="" textlink="">
          <xdr:nvSpPr>
            <xdr:cNvPr id="3153" name="Check Box 81" hidden="1">
              <a:extLst>
                <a:ext uri="{63B3BB69-23CF-44E3-9099-C40C66FF867C}">
                  <a14:compatExt spid="_x0000_s3153"/>
                </a:ext>
                <a:ext uri="{FF2B5EF4-FFF2-40B4-BE49-F238E27FC236}">
                  <a16:creationId xmlns:a16="http://schemas.microsoft.com/office/drawing/2014/main" id="{00000000-0008-0000-0100-00005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1524000</xdr:colOff>
          <xdr:row>12</xdr:row>
          <xdr:rowOff>142875</xdr:rowOff>
        </xdr:from>
        <xdr:to>
          <xdr:col>4</xdr:col>
          <xdr:colOff>276225</xdr:colOff>
          <xdr:row>12</xdr:row>
          <xdr:rowOff>361950</xdr:rowOff>
        </xdr:to>
        <xdr:sp macro="" textlink="">
          <xdr:nvSpPr>
            <xdr:cNvPr id="3209" name="Check Box 137" hidden="1">
              <a:extLst>
                <a:ext uri="{63B3BB69-23CF-44E3-9099-C40C66FF867C}">
                  <a14:compatExt spid="_x0000_s3209"/>
                </a:ext>
                <a:ext uri="{FF2B5EF4-FFF2-40B4-BE49-F238E27FC236}">
                  <a16:creationId xmlns:a16="http://schemas.microsoft.com/office/drawing/2014/main" id="{00000000-0008-0000-0100-00008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1200150</xdr:colOff>
          <xdr:row>12</xdr:row>
          <xdr:rowOff>180975</xdr:rowOff>
        </xdr:from>
        <xdr:to>
          <xdr:col>5</xdr:col>
          <xdr:colOff>190500</xdr:colOff>
          <xdr:row>12</xdr:row>
          <xdr:rowOff>400050</xdr:rowOff>
        </xdr:to>
        <xdr:sp macro="" textlink="">
          <xdr:nvSpPr>
            <xdr:cNvPr id="3210" name="Check Box 138" hidden="1">
              <a:extLst>
                <a:ext uri="{63B3BB69-23CF-44E3-9099-C40C66FF867C}">
                  <a14:compatExt spid="_x0000_s3210"/>
                </a:ext>
                <a:ext uri="{FF2B5EF4-FFF2-40B4-BE49-F238E27FC236}">
                  <a16:creationId xmlns:a16="http://schemas.microsoft.com/office/drawing/2014/main" id="{00000000-0008-0000-0100-00008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1266825</xdr:colOff>
          <xdr:row>12</xdr:row>
          <xdr:rowOff>209550</xdr:rowOff>
        </xdr:from>
        <xdr:to>
          <xdr:col>3</xdr:col>
          <xdr:colOff>219075</xdr:colOff>
          <xdr:row>12</xdr:row>
          <xdr:rowOff>428625</xdr:rowOff>
        </xdr:to>
        <xdr:sp macro="" textlink="">
          <xdr:nvSpPr>
            <xdr:cNvPr id="3211" name="Check Box 139" hidden="1">
              <a:extLst>
                <a:ext uri="{63B3BB69-23CF-44E3-9099-C40C66FF867C}">
                  <a14:compatExt spid="_x0000_s3211"/>
                </a:ext>
                <a:ext uri="{FF2B5EF4-FFF2-40B4-BE49-F238E27FC236}">
                  <a16:creationId xmlns:a16="http://schemas.microsoft.com/office/drawing/2014/main" id="{00000000-0008-0000-0100-00008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1447800</xdr:colOff>
          <xdr:row>12</xdr:row>
          <xdr:rowOff>200025</xdr:rowOff>
        </xdr:from>
        <xdr:to>
          <xdr:col>2</xdr:col>
          <xdr:colOff>95250</xdr:colOff>
          <xdr:row>12</xdr:row>
          <xdr:rowOff>419100</xdr:rowOff>
        </xdr:to>
        <xdr:sp macro="" textlink="">
          <xdr:nvSpPr>
            <xdr:cNvPr id="3212" name="Check Box 140" hidden="1">
              <a:extLst>
                <a:ext uri="{63B3BB69-23CF-44E3-9099-C40C66FF867C}">
                  <a14:compatExt spid="_x0000_s3212"/>
                </a:ext>
                <a:ext uri="{FF2B5EF4-FFF2-40B4-BE49-F238E27FC236}">
                  <a16:creationId xmlns:a16="http://schemas.microsoft.com/office/drawing/2014/main" id="{00000000-0008-0000-0100-00008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12</xdr:row>
          <xdr:rowOff>209550</xdr:rowOff>
        </xdr:from>
        <xdr:to>
          <xdr:col>0</xdr:col>
          <xdr:colOff>333375</xdr:colOff>
          <xdr:row>12</xdr:row>
          <xdr:rowOff>428625</xdr:rowOff>
        </xdr:to>
        <xdr:sp macro="" textlink="">
          <xdr:nvSpPr>
            <xdr:cNvPr id="3213" name="Check Box 141" hidden="1">
              <a:extLst>
                <a:ext uri="{63B3BB69-23CF-44E3-9099-C40C66FF867C}">
                  <a14:compatExt spid="_x0000_s3213"/>
                </a:ext>
                <a:ext uri="{FF2B5EF4-FFF2-40B4-BE49-F238E27FC236}">
                  <a16:creationId xmlns:a16="http://schemas.microsoft.com/office/drawing/2014/main" id="{00000000-0008-0000-0100-00008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12</xdr:row>
          <xdr:rowOff>180975</xdr:rowOff>
        </xdr:from>
        <xdr:to>
          <xdr:col>1</xdr:col>
          <xdr:colOff>428625</xdr:colOff>
          <xdr:row>12</xdr:row>
          <xdr:rowOff>400050</xdr:rowOff>
        </xdr:to>
        <xdr:sp macro="" textlink="">
          <xdr:nvSpPr>
            <xdr:cNvPr id="3214" name="Check Box 142" hidden="1">
              <a:extLst>
                <a:ext uri="{63B3BB69-23CF-44E3-9099-C40C66FF867C}">
                  <a14:compatExt spid="_x0000_s3214"/>
                </a:ext>
                <a:ext uri="{FF2B5EF4-FFF2-40B4-BE49-F238E27FC236}">
                  <a16:creationId xmlns:a16="http://schemas.microsoft.com/office/drawing/2014/main" id="{00000000-0008-0000-0100-00008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1057275</xdr:colOff>
          <xdr:row>12</xdr:row>
          <xdr:rowOff>152400</xdr:rowOff>
        </xdr:from>
        <xdr:to>
          <xdr:col>6</xdr:col>
          <xdr:colOff>142875</xdr:colOff>
          <xdr:row>12</xdr:row>
          <xdr:rowOff>371475</xdr:rowOff>
        </xdr:to>
        <xdr:sp macro="" textlink="">
          <xdr:nvSpPr>
            <xdr:cNvPr id="3216" name="Check Box 144" hidden="1">
              <a:extLst>
                <a:ext uri="{63B3BB69-23CF-44E3-9099-C40C66FF867C}">
                  <a14:compatExt spid="_x0000_s3216"/>
                </a:ext>
                <a:ext uri="{FF2B5EF4-FFF2-40B4-BE49-F238E27FC236}">
                  <a16:creationId xmlns:a16="http://schemas.microsoft.com/office/drawing/2014/main" id="{00000000-0008-0000-0100-00009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13</xdr:row>
          <xdr:rowOff>257175</xdr:rowOff>
        </xdr:from>
        <xdr:to>
          <xdr:col>0</xdr:col>
          <xdr:colOff>304800</xdr:colOff>
          <xdr:row>13</xdr:row>
          <xdr:rowOff>476250</xdr:rowOff>
        </xdr:to>
        <xdr:sp macro="" textlink="">
          <xdr:nvSpPr>
            <xdr:cNvPr id="3217" name="Check Box 145" hidden="1">
              <a:extLst>
                <a:ext uri="{63B3BB69-23CF-44E3-9099-C40C66FF867C}">
                  <a14:compatExt spid="_x0000_s3217"/>
                </a:ext>
                <a:ext uri="{FF2B5EF4-FFF2-40B4-BE49-F238E27FC236}">
                  <a16:creationId xmlns:a16="http://schemas.microsoft.com/office/drawing/2014/main" id="{00000000-0008-0000-0100-00009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1343025</xdr:colOff>
          <xdr:row>13</xdr:row>
          <xdr:rowOff>200025</xdr:rowOff>
        </xdr:from>
        <xdr:to>
          <xdr:col>1</xdr:col>
          <xdr:colOff>266700</xdr:colOff>
          <xdr:row>13</xdr:row>
          <xdr:rowOff>419100</xdr:rowOff>
        </xdr:to>
        <xdr:sp macro="" textlink="">
          <xdr:nvSpPr>
            <xdr:cNvPr id="3218" name="Check Box 146" hidden="1">
              <a:extLst>
                <a:ext uri="{63B3BB69-23CF-44E3-9099-C40C66FF867C}">
                  <a14:compatExt spid="_x0000_s3218"/>
                </a:ext>
                <a:ext uri="{FF2B5EF4-FFF2-40B4-BE49-F238E27FC236}">
                  <a16:creationId xmlns:a16="http://schemas.microsoft.com/office/drawing/2014/main" id="{00000000-0008-0000-0100-00009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13</xdr:row>
          <xdr:rowOff>180975</xdr:rowOff>
        </xdr:from>
        <xdr:to>
          <xdr:col>3</xdr:col>
          <xdr:colOff>323850</xdr:colOff>
          <xdr:row>13</xdr:row>
          <xdr:rowOff>400050</xdr:rowOff>
        </xdr:to>
        <xdr:sp macro="" textlink="">
          <xdr:nvSpPr>
            <xdr:cNvPr id="3220" name="Check Box 148" hidden="1">
              <a:extLst>
                <a:ext uri="{63B3BB69-23CF-44E3-9099-C40C66FF867C}">
                  <a14:compatExt spid="_x0000_s3220"/>
                </a:ext>
                <a:ext uri="{FF2B5EF4-FFF2-40B4-BE49-F238E27FC236}">
                  <a16:creationId xmlns:a16="http://schemas.microsoft.com/office/drawing/2014/main" id="{00000000-0008-0000-0100-00009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1476375</xdr:colOff>
          <xdr:row>13</xdr:row>
          <xdr:rowOff>219075</xdr:rowOff>
        </xdr:from>
        <xdr:to>
          <xdr:col>2</xdr:col>
          <xdr:colOff>123825</xdr:colOff>
          <xdr:row>13</xdr:row>
          <xdr:rowOff>438150</xdr:rowOff>
        </xdr:to>
        <xdr:sp macro="" textlink="">
          <xdr:nvSpPr>
            <xdr:cNvPr id="3222" name="Check Box 150" hidden="1">
              <a:extLst>
                <a:ext uri="{63B3BB69-23CF-44E3-9099-C40C66FF867C}">
                  <a14:compatExt spid="_x0000_s3222"/>
                </a:ext>
                <a:ext uri="{FF2B5EF4-FFF2-40B4-BE49-F238E27FC236}">
                  <a16:creationId xmlns:a16="http://schemas.microsoft.com/office/drawing/2014/main" id="{00000000-0008-0000-0100-00009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3</xdr:row>
          <xdr:rowOff>28575</xdr:rowOff>
        </xdr:from>
        <xdr:to>
          <xdr:col>6</xdr:col>
          <xdr:colOff>828675</xdr:colOff>
          <xdr:row>3</xdr:row>
          <xdr:rowOff>247650</xdr:rowOff>
        </xdr:to>
        <xdr:sp macro="" textlink="">
          <xdr:nvSpPr>
            <xdr:cNvPr id="3223" name="Check Box 151" hidden="1">
              <a:extLst>
                <a:ext uri="{63B3BB69-23CF-44E3-9099-C40C66FF867C}">
                  <a14:compatExt spid="_x0000_s3223"/>
                </a:ext>
                <a:ext uri="{FF2B5EF4-FFF2-40B4-BE49-F238E27FC236}">
                  <a16:creationId xmlns:a16="http://schemas.microsoft.com/office/drawing/2014/main" id="{00000000-0008-0000-0100-00009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4</xdr:row>
          <xdr:rowOff>47625</xdr:rowOff>
        </xdr:from>
        <xdr:to>
          <xdr:col>6</xdr:col>
          <xdr:colOff>828675</xdr:colOff>
          <xdr:row>4</xdr:row>
          <xdr:rowOff>266700</xdr:rowOff>
        </xdr:to>
        <xdr:sp macro="" textlink="">
          <xdr:nvSpPr>
            <xdr:cNvPr id="3224" name="Check Box 152" hidden="1">
              <a:extLst>
                <a:ext uri="{63B3BB69-23CF-44E3-9099-C40C66FF867C}">
                  <a14:compatExt spid="_x0000_s3224"/>
                </a:ext>
                <a:ext uri="{FF2B5EF4-FFF2-40B4-BE49-F238E27FC236}">
                  <a16:creationId xmlns:a16="http://schemas.microsoft.com/office/drawing/2014/main" id="{00000000-0008-0000-0100-00009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533400</xdr:colOff>
          <xdr:row>5</xdr:row>
          <xdr:rowOff>47625</xdr:rowOff>
        </xdr:from>
        <xdr:to>
          <xdr:col>6</xdr:col>
          <xdr:colOff>838200</xdr:colOff>
          <xdr:row>5</xdr:row>
          <xdr:rowOff>266700</xdr:rowOff>
        </xdr:to>
        <xdr:sp macro="" textlink="">
          <xdr:nvSpPr>
            <xdr:cNvPr id="3225" name="Check Box 153" hidden="1">
              <a:extLst>
                <a:ext uri="{63B3BB69-23CF-44E3-9099-C40C66FF867C}">
                  <a14:compatExt spid="_x0000_s3225"/>
                </a:ext>
                <a:ext uri="{FF2B5EF4-FFF2-40B4-BE49-F238E27FC236}">
                  <a16:creationId xmlns:a16="http://schemas.microsoft.com/office/drawing/2014/main" id="{00000000-0008-0000-0100-00009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533400</xdr:colOff>
          <xdr:row>6</xdr:row>
          <xdr:rowOff>57150</xdr:rowOff>
        </xdr:from>
        <xdr:to>
          <xdr:col>6</xdr:col>
          <xdr:colOff>838200</xdr:colOff>
          <xdr:row>6</xdr:row>
          <xdr:rowOff>276225</xdr:rowOff>
        </xdr:to>
        <xdr:sp macro="" textlink="">
          <xdr:nvSpPr>
            <xdr:cNvPr id="3226" name="Check Box 154" hidden="1">
              <a:extLst>
                <a:ext uri="{63B3BB69-23CF-44E3-9099-C40C66FF867C}">
                  <a14:compatExt spid="_x0000_s3226"/>
                </a:ext>
                <a:ext uri="{FF2B5EF4-FFF2-40B4-BE49-F238E27FC236}">
                  <a16:creationId xmlns:a16="http://schemas.microsoft.com/office/drawing/2014/main" id="{00000000-0008-0000-0100-00009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533400</xdr:colOff>
          <xdr:row>7</xdr:row>
          <xdr:rowOff>57150</xdr:rowOff>
        </xdr:from>
        <xdr:to>
          <xdr:col>6</xdr:col>
          <xdr:colOff>838200</xdr:colOff>
          <xdr:row>7</xdr:row>
          <xdr:rowOff>276225</xdr:rowOff>
        </xdr:to>
        <xdr:sp macro="" textlink="">
          <xdr:nvSpPr>
            <xdr:cNvPr id="3227" name="Check Box 155" hidden="1">
              <a:extLst>
                <a:ext uri="{63B3BB69-23CF-44E3-9099-C40C66FF867C}">
                  <a14:compatExt spid="_x0000_s3227"/>
                </a:ext>
                <a:ext uri="{FF2B5EF4-FFF2-40B4-BE49-F238E27FC236}">
                  <a16:creationId xmlns:a16="http://schemas.microsoft.com/office/drawing/2014/main" id="{00000000-0008-0000-0100-00009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1057275</xdr:colOff>
          <xdr:row>2</xdr:row>
          <xdr:rowOff>9525</xdr:rowOff>
        </xdr:from>
        <xdr:to>
          <xdr:col>0</xdr:col>
          <xdr:colOff>1352550</xdr:colOff>
          <xdr:row>2</xdr:row>
          <xdr:rowOff>228600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3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1057275</xdr:colOff>
          <xdr:row>6</xdr:row>
          <xdr:rowOff>9525</xdr:rowOff>
        </xdr:from>
        <xdr:to>
          <xdr:col>0</xdr:col>
          <xdr:colOff>1352550</xdr:colOff>
          <xdr:row>7</xdr:row>
          <xdr:rowOff>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3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1057275</xdr:colOff>
          <xdr:row>20</xdr:row>
          <xdr:rowOff>9525</xdr:rowOff>
        </xdr:from>
        <xdr:to>
          <xdr:col>0</xdr:col>
          <xdr:colOff>1352550</xdr:colOff>
          <xdr:row>20</xdr:row>
          <xdr:rowOff>228600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3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1057275</xdr:colOff>
          <xdr:row>24</xdr:row>
          <xdr:rowOff>9525</xdr:rowOff>
        </xdr:from>
        <xdr:to>
          <xdr:col>0</xdr:col>
          <xdr:colOff>1352550</xdr:colOff>
          <xdr:row>25</xdr:row>
          <xdr:rowOff>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3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1057275</xdr:colOff>
          <xdr:row>11</xdr:row>
          <xdr:rowOff>9525</xdr:rowOff>
        </xdr:from>
        <xdr:to>
          <xdr:col>0</xdr:col>
          <xdr:colOff>1352550</xdr:colOff>
          <xdr:row>11</xdr:row>
          <xdr:rowOff>228600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3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1057275</xdr:colOff>
          <xdr:row>15</xdr:row>
          <xdr:rowOff>9525</xdr:rowOff>
        </xdr:from>
        <xdr:to>
          <xdr:col>0</xdr:col>
          <xdr:colOff>1352550</xdr:colOff>
          <xdr:row>16</xdr:row>
          <xdr:rowOff>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3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1057275</xdr:colOff>
          <xdr:row>27</xdr:row>
          <xdr:rowOff>9525</xdr:rowOff>
        </xdr:from>
        <xdr:to>
          <xdr:col>0</xdr:col>
          <xdr:colOff>1352550</xdr:colOff>
          <xdr:row>28</xdr:row>
          <xdr:rowOff>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3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1057275</xdr:colOff>
          <xdr:row>18</xdr:row>
          <xdr:rowOff>9525</xdr:rowOff>
        </xdr:from>
        <xdr:to>
          <xdr:col>0</xdr:col>
          <xdr:colOff>1352550</xdr:colOff>
          <xdr:row>19</xdr:row>
          <xdr:rowOff>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3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1057275</xdr:colOff>
          <xdr:row>9</xdr:row>
          <xdr:rowOff>9525</xdr:rowOff>
        </xdr:from>
        <xdr:to>
          <xdr:col>0</xdr:col>
          <xdr:colOff>1352550</xdr:colOff>
          <xdr:row>10</xdr:row>
          <xdr:rowOff>9525</xdr:rowOff>
        </xdr:to>
        <xdr:sp macro="" textlink="">
          <xdr:nvSpPr>
            <xdr:cNvPr id="9225" name="Check Box 4105" hidden="1">
              <a:extLst>
                <a:ext uri="{63B3BB69-23CF-44E3-9099-C40C66FF867C}">
                  <a14:compatExt spid="_x0000_s9225"/>
                </a:ext>
                <a:ext uri="{FF2B5EF4-FFF2-40B4-BE49-F238E27FC236}">
                  <a16:creationId xmlns:a16="http://schemas.microsoft.com/office/drawing/2014/main" id="{00000000-0008-0000-0300-00000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4</xdr:row>
          <xdr:rowOff>142875</xdr:rowOff>
        </xdr:from>
        <xdr:to>
          <xdr:col>4</xdr:col>
          <xdr:colOff>371475</xdr:colOff>
          <xdr:row>4</xdr:row>
          <xdr:rowOff>361950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4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1400175</xdr:colOff>
          <xdr:row>4</xdr:row>
          <xdr:rowOff>152400</xdr:rowOff>
        </xdr:from>
        <xdr:to>
          <xdr:col>5</xdr:col>
          <xdr:colOff>190500</xdr:colOff>
          <xdr:row>4</xdr:row>
          <xdr:rowOff>371475</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4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4</xdr:row>
          <xdr:rowOff>133350</xdr:rowOff>
        </xdr:from>
        <xdr:to>
          <xdr:col>3</xdr:col>
          <xdr:colOff>466725</xdr:colOff>
          <xdr:row>4</xdr:row>
          <xdr:rowOff>352425</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4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5</xdr:row>
          <xdr:rowOff>57150</xdr:rowOff>
        </xdr:from>
        <xdr:to>
          <xdr:col>4</xdr:col>
          <xdr:colOff>381000</xdr:colOff>
          <xdr:row>5</xdr:row>
          <xdr:rowOff>276225</xdr:rowOff>
        </xdr:to>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400-00000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xdr:row>
          <xdr:rowOff>19050</xdr:rowOff>
        </xdr:from>
        <xdr:to>
          <xdr:col>0</xdr:col>
          <xdr:colOff>304800</xdr:colOff>
          <xdr:row>5</xdr:row>
          <xdr:rowOff>238125</xdr:rowOff>
        </xdr:to>
        <xdr:sp macro="" textlink="">
          <xdr:nvSpPr>
            <xdr:cNvPr id="5129" name="Check Box 9" hidden="1">
              <a:extLst>
                <a:ext uri="{63B3BB69-23CF-44E3-9099-C40C66FF867C}">
                  <a14:compatExt spid="_x0000_s5129"/>
                </a:ext>
                <a:ext uri="{FF2B5EF4-FFF2-40B4-BE49-F238E27FC236}">
                  <a16:creationId xmlns:a16="http://schemas.microsoft.com/office/drawing/2014/main" id="{00000000-0008-0000-0400-00000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5</xdr:row>
          <xdr:rowOff>9525</xdr:rowOff>
        </xdr:from>
        <xdr:to>
          <xdr:col>1</xdr:col>
          <xdr:colOff>400050</xdr:colOff>
          <xdr:row>5</xdr:row>
          <xdr:rowOff>228600</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4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1495425</xdr:colOff>
          <xdr:row>5</xdr:row>
          <xdr:rowOff>19050</xdr:rowOff>
        </xdr:from>
        <xdr:to>
          <xdr:col>2</xdr:col>
          <xdr:colOff>285750</xdr:colOff>
          <xdr:row>5</xdr:row>
          <xdr:rowOff>238125</xdr:rowOff>
        </xdr:to>
        <xdr:sp macro="" textlink="">
          <xdr:nvSpPr>
            <xdr:cNvPr id="5131" name="Check Box 11" hidden="1">
              <a:extLst>
                <a:ext uri="{63B3BB69-23CF-44E3-9099-C40C66FF867C}">
                  <a14:compatExt spid="_x0000_s5131"/>
                </a:ext>
                <a:ext uri="{FF2B5EF4-FFF2-40B4-BE49-F238E27FC236}">
                  <a16:creationId xmlns:a16="http://schemas.microsoft.com/office/drawing/2014/main" id="{00000000-0008-0000-0400-00000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4</xdr:row>
          <xdr:rowOff>142875</xdr:rowOff>
        </xdr:from>
        <xdr:to>
          <xdr:col>4</xdr:col>
          <xdr:colOff>371475</xdr:colOff>
          <xdr:row>4</xdr:row>
          <xdr:rowOff>361950</xdr:rowOff>
        </xdr:to>
        <xdr:sp macro="" textlink="">
          <xdr:nvSpPr>
            <xdr:cNvPr id="5160" name="Check Box 40" hidden="1">
              <a:extLst>
                <a:ext uri="{63B3BB69-23CF-44E3-9099-C40C66FF867C}">
                  <a14:compatExt spid="_x0000_s5160"/>
                </a:ext>
                <a:ext uri="{FF2B5EF4-FFF2-40B4-BE49-F238E27FC236}">
                  <a16:creationId xmlns:a16="http://schemas.microsoft.com/office/drawing/2014/main" id="{00000000-0008-0000-0400-00002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4</xdr:row>
          <xdr:rowOff>133350</xdr:rowOff>
        </xdr:from>
        <xdr:to>
          <xdr:col>3</xdr:col>
          <xdr:colOff>466725</xdr:colOff>
          <xdr:row>4</xdr:row>
          <xdr:rowOff>352425</xdr:rowOff>
        </xdr:to>
        <xdr:sp macro="" textlink="">
          <xdr:nvSpPr>
            <xdr:cNvPr id="5162" name="Check Box 42" hidden="1">
              <a:extLst>
                <a:ext uri="{63B3BB69-23CF-44E3-9099-C40C66FF867C}">
                  <a14:compatExt spid="_x0000_s5162"/>
                </a:ext>
                <a:ext uri="{FF2B5EF4-FFF2-40B4-BE49-F238E27FC236}">
                  <a16:creationId xmlns:a16="http://schemas.microsoft.com/office/drawing/2014/main" id="{00000000-0008-0000-0400-00002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1352550</xdr:colOff>
          <xdr:row>4</xdr:row>
          <xdr:rowOff>219075</xdr:rowOff>
        </xdr:from>
        <xdr:to>
          <xdr:col>2</xdr:col>
          <xdr:colOff>142875</xdr:colOff>
          <xdr:row>4</xdr:row>
          <xdr:rowOff>438150</xdr:rowOff>
        </xdr:to>
        <xdr:sp macro="" textlink="">
          <xdr:nvSpPr>
            <xdr:cNvPr id="5163" name="Check Box 43" hidden="1">
              <a:extLst>
                <a:ext uri="{63B3BB69-23CF-44E3-9099-C40C66FF867C}">
                  <a14:compatExt spid="_x0000_s5163"/>
                </a:ext>
                <a:ext uri="{FF2B5EF4-FFF2-40B4-BE49-F238E27FC236}">
                  <a16:creationId xmlns:a16="http://schemas.microsoft.com/office/drawing/2014/main" id="{00000000-0008-0000-0400-00002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xdr:row>
          <xdr:rowOff>200025</xdr:rowOff>
        </xdr:from>
        <xdr:to>
          <xdr:col>0</xdr:col>
          <xdr:colOff>304800</xdr:colOff>
          <xdr:row>4</xdr:row>
          <xdr:rowOff>190500</xdr:rowOff>
        </xdr:to>
        <xdr:sp macro="" textlink="">
          <xdr:nvSpPr>
            <xdr:cNvPr id="5164" name="Check Box 44" hidden="1">
              <a:extLst>
                <a:ext uri="{63B3BB69-23CF-44E3-9099-C40C66FF867C}">
                  <a14:compatExt spid="_x0000_s5164"/>
                </a:ext>
                <a:ext uri="{FF2B5EF4-FFF2-40B4-BE49-F238E27FC236}">
                  <a16:creationId xmlns:a16="http://schemas.microsoft.com/office/drawing/2014/main" id="{00000000-0008-0000-0400-00002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4</xdr:row>
          <xdr:rowOff>228600</xdr:rowOff>
        </xdr:from>
        <xdr:to>
          <xdr:col>1</xdr:col>
          <xdr:colOff>523875</xdr:colOff>
          <xdr:row>4</xdr:row>
          <xdr:rowOff>447675</xdr:rowOff>
        </xdr:to>
        <xdr:sp macro="" textlink="">
          <xdr:nvSpPr>
            <xdr:cNvPr id="5165" name="Check Box 45" hidden="1">
              <a:extLst>
                <a:ext uri="{63B3BB69-23CF-44E3-9099-C40C66FF867C}">
                  <a14:compatExt spid="_x0000_s5165"/>
                </a:ext>
                <a:ext uri="{FF2B5EF4-FFF2-40B4-BE49-F238E27FC236}">
                  <a16:creationId xmlns:a16="http://schemas.microsoft.com/office/drawing/2014/main" id="{00000000-0008-0000-0400-00002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5</xdr:row>
          <xdr:rowOff>57150</xdr:rowOff>
        </xdr:from>
        <xdr:to>
          <xdr:col>4</xdr:col>
          <xdr:colOff>381000</xdr:colOff>
          <xdr:row>5</xdr:row>
          <xdr:rowOff>276225</xdr:rowOff>
        </xdr:to>
        <xdr:sp macro="" textlink="">
          <xdr:nvSpPr>
            <xdr:cNvPr id="5166" name="Check Box 46" hidden="1">
              <a:extLst>
                <a:ext uri="{63B3BB69-23CF-44E3-9099-C40C66FF867C}">
                  <a14:compatExt spid="_x0000_s5166"/>
                </a:ext>
                <a:ext uri="{FF2B5EF4-FFF2-40B4-BE49-F238E27FC236}">
                  <a16:creationId xmlns:a16="http://schemas.microsoft.com/office/drawing/2014/main" id="{00000000-0008-0000-0400-00002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xdr:row>
          <xdr:rowOff>19050</xdr:rowOff>
        </xdr:from>
        <xdr:to>
          <xdr:col>0</xdr:col>
          <xdr:colOff>304800</xdr:colOff>
          <xdr:row>5</xdr:row>
          <xdr:rowOff>238125</xdr:rowOff>
        </xdr:to>
        <xdr:sp macro="" textlink="">
          <xdr:nvSpPr>
            <xdr:cNvPr id="5167" name="Check Box 47" hidden="1">
              <a:extLst>
                <a:ext uri="{63B3BB69-23CF-44E3-9099-C40C66FF867C}">
                  <a14:compatExt spid="_x0000_s5167"/>
                </a:ext>
                <a:ext uri="{FF2B5EF4-FFF2-40B4-BE49-F238E27FC236}">
                  <a16:creationId xmlns:a16="http://schemas.microsoft.com/office/drawing/2014/main" id="{00000000-0008-0000-0400-00002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5</xdr:row>
          <xdr:rowOff>9525</xdr:rowOff>
        </xdr:from>
        <xdr:to>
          <xdr:col>1</xdr:col>
          <xdr:colOff>400050</xdr:colOff>
          <xdr:row>5</xdr:row>
          <xdr:rowOff>228600</xdr:rowOff>
        </xdr:to>
        <xdr:sp macro="" textlink="">
          <xdr:nvSpPr>
            <xdr:cNvPr id="5168" name="Check Box 48" hidden="1">
              <a:extLst>
                <a:ext uri="{63B3BB69-23CF-44E3-9099-C40C66FF867C}">
                  <a14:compatExt spid="_x0000_s5168"/>
                </a:ext>
                <a:ext uri="{FF2B5EF4-FFF2-40B4-BE49-F238E27FC236}">
                  <a16:creationId xmlns:a16="http://schemas.microsoft.com/office/drawing/2014/main" id="{00000000-0008-0000-0400-00003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1495425</xdr:colOff>
          <xdr:row>5</xdr:row>
          <xdr:rowOff>19050</xdr:rowOff>
        </xdr:from>
        <xdr:to>
          <xdr:col>2</xdr:col>
          <xdr:colOff>285750</xdr:colOff>
          <xdr:row>5</xdr:row>
          <xdr:rowOff>238125</xdr:rowOff>
        </xdr:to>
        <xdr:sp macro="" textlink="">
          <xdr:nvSpPr>
            <xdr:cNvPr id="5169" name="Check Box 49" hidden="1">
              <a:extLst>
                <a:ext uri="{63B3BB69-23CF-44E3-9099-C40C66FF867C}">
                  <a14:compatExt spid="_x0000_s5169"/>
                </a:ext>
                <a:ext uri="{FF2B5EF4-FFF2-40B4-BE49-F238E27FC236}">
                  <a16:creationId xmlns:a16="http://schemas.microsoft.com/office/drawing/2014/main" id="{00000000-0008-0000-0400-00003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5</xdr:row>
          <xdr:rowOff>152400</xdr:rowOff>
        </xdr:from>
        <xdr:to>
          <xdr:col>3</xdr:col>
          <xdr:colOff>314325</xdr:colOff>
          <xdr:row>5</xdr:row>
          <xdr:rowOff>371475</xdr:rowOff>
        </xdr:to>
        <xdr:sp macro="" textlink="">
          <xdr:nvSpPr>
            <xdr:cNvPr id="5170" name="Check Box 50" hidden="1">
              <a:extLst>
                <a:ext uri="{63B3BB69-23CF-44E3-9099-C40C66FF867C}">
                  <a14:compatExt spid="_x0000_s5170"/>
                </a:ext>
                <a:ext uri="{FF2B5EF4-FFF2-40B4-BE49-F238E27FC236}">
                  <a16:creationId xmlns:a16="http://schemas.microsoft.com/office/drawing/2014/main" id="{00000000-0008-0000-0400-00003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sinkaz/AppData/Local/Temp/Temp1_hat&#225;svizsg&#225;lati_template_v1,1.zip/foglalkoztataselem_2011022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FibingerA/AppData/Local/Microsoft/Windows/Temporary%20Internet%20Files/Content.Outlook/60XKGLA2/foglalkoztataselem_2011022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SinkaZ/AppData/Local/Microsoft/Windows/Temporary%20Internet%20Files/Content.Outlook/72CZK1L4/Hv%20teszt_NGM.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KaposiJ/AppData/Local/Microsoft/Windows/Temporary%20Internet%20Files/Content.Outlook/BJFON3NX/Hv%20teszt_NGM%20(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molnarkam/Downloads/hat&#225;svizsg&#225;lati_template_v1,1,1%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 További hatások"/>
      <sheetName val="Munka2"/>
    </sheetNames>
    <sheetDataSet>
      <sheetData sheetId="0"/>
      <sheetData sheetId="1">
        <row r="4">
          <cell r="J4" t="str">
            <v>fiatal munkavállalók</v>
          </cell>
        </row>
        <row r="5">
          <cell r="J5" t="str">
            <v>idősebb (50 éven felüli) munkavállalók</v>
          </cell>
        </row>
        <row r="6">
          <cell r="J6" t="str">
            <v>megváltozott munkaképességűek</v>
          </cell>
        </row>
        <row r="7">
          <cell r="J7" t="str">
            <v>kisgyermekekkel rendelkezők</v>
          </cell>
        </row>
        <row r="8">
          <cell r="J8" t="str">
            <v>alacsony iskolai végzettségűek</v>
          </cell>
        </row>
        <row r="9">
          <cell r="J9" t="str">
            <v>egyéb, és pedig:</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unka2"/>
      <sheetName val="4. További hatások"/>
    </sheetNames>
    <sheetDataSet>
      <sheetData sheetId="0">
        <row r="4">
          <cell r="J4" t="str">
            <v>fiatal munkavállalók</v>
          </cell>
        </row>
        <row r="5">
          <cell r="J5" t="str">
            <v>idősebb (50 éven felüli) munkavállalók</v>
          </cell>
        </row>
        <row r="6">
          <cell r="J6" t="str">
            <v>megváltozott munkaképességűek</v>
          </cell>
        </row>
        <row r="7">
          <cell r="J7" t="str">
            <v>kisgyermekekkel rendelkezők</v>
          </cell>
        </row>
        <row r="8">
          <cell r="J8" t="str">
            <v>alacsony iskolai végzettségűek</v>
          </cell>
        </row>
        <row r="9">
          <cell r="J9" t="str">
            <v>egyéb, és pedig:</v>
          </cell>
        </row>
        <row r="13">
          <cell r="J13" t="str">
            <v>versenyszféra, ezen belül:</v>
          </cell>
        </row>
        <row r="14">
          <cell r="J14" t="str">
            <v>költségvetési szféra, ezen belül:</v>
          </cell>
        </row>
        <row r="15">
          <cell r="J15" t="str">
            <v>nem releváns</v>
          </cell>
        </row>
      </sheetData>
      <sheetData sheetId="1">
        <row r="4">
          <cell r="J4" t="str">
            <v>fiatal munkavállalók</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ŐLAP"/>
      <sheetName val="1. Költségvetés"/>
      <sheetName val="CALC_1"/>
      <sheetName val="2. Adminisztratív terhek"/>
      <sheetName val="CALC_2"/>
      <sheetName val="3. Érintettek"/>
      <sheetName val="4. További hatások"/>
      <sheetName val="5. Nemzetközi"/>
      <sheetName val="6. SWOT"/>
      <sheetName val="ZÁRADÉK"/>
      <sheetName val="sup."/>
      <sheetName val="1. Költségvetés ÚJ"/>
    </sheetNames>
    <sheetDataSet>
      <sheetData sheetId="0"/>
      <sheetData sheetId="1"/>
      <sheetData sheetId="2"/>
      <sheetData sheetId="3"/>
      <sheetData sheetId="4"/>
      <sheetData sheetId="5"/>
      <sheetData sheetId="6"/>
      <sheetData sheetId="7"/>
      <sheetData sheetId="8"/>
      <sheetData sheetId="9"/>
      <sheetData sheetId="10">
        <row r="3">
          <cell r="B3" t="str">
            <v xml:space="preserve">igen </v>
          </cell>
          <cell r="D3" t="str">
            <v>igen</v>
          </cell>
          <cell r="E3" t="str">
            <v>igen</v>
          </cell>
          <cell r="G3" t="str">
            <v>nem, tehercsökkenést okoz</v>
          </cell>
          <cell r="J3" t="str">
            <v>igen</v>
          </cell>
          <cell r="L3" t="str">
            <v>ellentétes</v>
          </cell>
        </row>
        <row r="4">
          <cell r="B4" t="str">
            <v>nem</v>
          </cell>
          <cell r="D4" t="str">
            <v>nem</v>
          </cell>
          <cell r="E4" t="str">
            <v>nem</v>
          </cell>
          <cell r="G4" t="str">
            <v>nem változik érdemben</v>
          </cell>
          <cell r="J4" t="str">
            <v>nem</v>
          </cell>
          <cell r="L4" t="str">
            <v>részben ellentétes</v>
          </cell>
        </row>
        <row r="5">
          <cell r="D5" t="str">
            <v>nem releváns</v>
          </cell>
          <cell r="E5" t="str">
            <v>nem szükséges</v>
          </cell>
          <cell r="G5" t="str">
            <v>igen</v>
          </cell>
          <cell r="J5" t="str">
            <v>részben</v>
          </cell>
          <cell r="L5" t="str">
            <v>illeszkedik</v>
          </cell>
        </row>
        <row r="6">
          <cell r="L6" t="str">
            <v>nem releváns</v>
          </cell>
        </row>
      </sheetData>
      <sheetData sheetId="1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ŐLAP"/>
      <sheetName val="1. Költségvetés"/>
      <sheetName val="CALC_1"/>
      <sheetName val="2. Adminisztratív terhek"/>
      <sheetName val="CALC_2"/>
      <sheetName val="3. Érintettek"/>
      <sheetName val="4. További hatások"/>
      <sheetName val="5. Nemzetközi"/>
      <sheetName val="6. SWOT"/>
      <sheetName val="ZÁRADÉK"/>
      <sheetName val="sup."/>
    </sheetNames>
    <sheetDataSet>
      <sheetData sheetId="0"/>
      <sheetData sheetId="1"/>
      <sheetData sheetId="2"/>
      <sheetData sheetId="3"/>
      <sheetData sheetId="4"/>
      <sheetData sheetId="5"/>
      <sheetData sheetId="6"/>
      <sheetData sheetId="7"/>
      <sheetData sheetId="8"/>
      <sheetData sheetId="9"/>
      <sheetData sheetId="10">
        <row r="3">
          <cell r="B3" t="str">
            <v xml:space="preserve">igen </v>
          </cell>
          <cell r="D3" t="str">
            <v>igen</v>
          </cell>
          <cell r="E3" t="str">
            <v>igen</v>
          </cell>
          <cell r="G3" t="str">
            <v>nem, tehercsökkenést okoz</v>
          </cell>
          <cell r="J3" t="str">
            <v>igen</v>
          </cell>
          <cell r="L3" t="str">
            <v>ellentétes</v>
          </cell>
        </row>
        <row r="4">
          <cell r="B4" t="str">
            <v>nem</v>
          </cell>
          <cell r="D4" t="str">
            <v>nem</v>
          </cell>
          <cell r="E4" t="str">
            <v>nem</v>
          </cell>
          <cell r="G4" t="str">
            <v>nem változik érdemben</v>
          </cell>
          <cell r="J4" t="str">
            <v>nem</v>
          </cell>
          <cell r="L4" t="str">
            <v>részben ellentétes</v>
          </cell>
        </row>
        <row r="5">
          <cell r="D5" t="str">
            <v>nem releváns</v>
          </cell>
          <cell r="E5" t="str">
            <v>nem szükséges</v>
          </cell>
          <cell r="G5" t="str">
            <v>igen</v>
          </cell>
          <cell r="J5" t="str">
            <v>részben</v>
          </cell>
          <cell r="L5" t="str">
            <v>illeszkedik</v>
          </cell>
        </row>
        <row r="6">
          <cell r="L6" t="str">
            <v>nem releváns</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ŐLAP"/>
      <sheetName val="Társadalmi,gazdasági hatás"/>
      <sheetName val=" Költségvetés"/>
      <sheetName val=" Admin terhek, igazgatási hat"/>
      <sheetName val=" További hatások"/>
      <sheetName val="EHK"/>
      <sheetName val="sup."/>
      <sheetName val="log"/>
    </sheetNames>
    <sheetDataSet>
      <sheetData sheetId="0"/>
      <sheetData sheetId="1"/>
      <sheetData sheetId="2"/>
      <sheetData sheetId="3"/>
      <sheetData sheetId="4"/>
      <sheetData sheetId="5"/>
      <sheetData sheetId="6">
        <row r="3">
          <cell r="B3" t="str">
            <v xml:space="preserve">igen </v>
          </cell>
        </row>
        <row r="4">
          <cell r="B4" t="str">
            <v>nem</v>
          </cell>
        </row>
      </sheetData>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6" Type="http://schemas.openxmlformats.org/officeDocument/2006/relationships/comments" Target="../comments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7.xml"/><Relationship Id="rId13" Type="http://schemas.openxmlformats.org/officeDocument/2006/relationships/ctrlProp" Target="../ctrlProps/ctrlProp22.xml"/><Relationship Id="rId18" Type="http://schemas.openxmlformats.org/officeDocument/2006/relationships/ctrlProp" Target="../ctrlProps/ctrlProp27.xml"/><Relationship Id="rId26" Type="http://schemas.openxmlformats.org/officeDocument/2006/relationships/ctrlProp" Target="../ctrlProps/ctrlProp35.xml"/><Relationship Id="rId3" Type="http://schemas.openxmlformats.org/officeDocument/2006/relationships/vmlDrawing" Target="../drawings/vmlDrawing2.vml"/><Relationship Id="rId21" Type="http://schemas.openxmlformats.org/officeDocument/2006/relationships/ctrlProp" Target="../ctrlProps/ctrlProp30.xml"/><Relationship Id="rId7" Type="http://schemas.openxmlformats.org/officeDocument/2006/relationships/ctrlProp" Target="../ctrlProps/ctrlProp16.xml"/><Relationship Id="rId12" Type="http://schemas.openxmlformats.org/officeDocument/2006/relationships/ctrlProp" Target="../ctrlProps/ctrlProp21.xml"/><Relationship Id="rId17" Type="http://schemas.openxmlformats.org/officeDocument/2006/relationships/ctrlProp" Target="../ctrlProps/ctrlProp26.xml"/><Relationship Id="rId25" Type="http://schemas.openxmlformats.org/officeDocument/2006/relationships/ctrlProp" Target="../ctrlProps/ctrlProp34.xml"/><Relationship Id="rId33" Type="http://schemas.openxmlformats.org/officeDocument/2006/relationships/comments" Target="../comments2.xml"/><Relationship Id="rId2" Type="http://schemas.openxmlformats.org/officeDocument/2006/relationships/drawing" Target="../drawings/drawing2.xml"/><Relationship Id="rId16" Type="http://schemas.openxmlformats.org/officeDocument/2006/relationships/ctrlProp" Target="../ctrlProps/ctrlProp25.xml"/><Relationship Id="rId20" Type="http://schemas.openxmlformats.org/officeDocument/2006/relationships/ctrlProp" Target="../ctrlProps/ctrlProp29.xml"/><Relationship Id="rId29"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15.xml"/><Relationship Id="rId11" Type="http://schemas.openxmlformats.org/officeDocument/2006/relationships/ctrlProp" Target="../ctrlProps/ctrlProp20.xml"/><Relationship Id="rId24" Type="http://schemas.openxmlformats.org/officeDocument/2006/relationships/ctrlProp" Target="../ctrlProps/ctrlProp33.xml"/><Relationship Id="rId32" Type="http://schemas.openxmlformats.org/officeDocument/2006/relationships/ctrlProp" Target="../ctrlProps/ctrlProp41.xml"/><Relationship Id="rId5" Type="http://schemas.openxmlformats.org/officeDocument/2006/relationships/ctrlProp" Target="../ctrlProps/ctrlProp14.xml"/><Relationship Id="rId15" Type="http://schemas.openxmlformats.org/officeDocument/2006/relationships/ctrlProp" Target="../ctrlProps/ctrlProp24.xml"/><Relationship Id="rId23" Type="http://schemas.openxmlformats.org/officeDocument/2006/relationships/ctrlProp" Target="../ctrlProps/ctrlProp32.xml"/><Relationship Id="rId28" Type="http://schemas.openxmlformats.org/officeDocument/2006/relationships/ctrlProp" Target="../ctrlProps/ctrlProp37.xml"/><Relationship Id="rId10" Type="http://schemas.openxmlformats.org/officeDocument/2006/relationships/ctrlProp" Target="../ctrlProps/ctrlProp19.xml"/><Relationship Id="rId19" Type="http://schemas.openxmlformats.org/officeDocument/2006/relationships/ctrlProp" Target="../ctrlProps/ctrlProp28.xml"/><Relationship Id="rId31" Type="http://schemas.openxmlformats.org/officeDocument/2006/relationships/ctrlProp" Target="../ctrlProps/ctrlProp40.xml"/><Relationship Id="rId4" Type="http://schemas.openxmlformats.org/officeDocument/2006/relationships/ctrlProp" Target="../ctrlProps/ctrlProp13.xml"/><Relationship Id="rId9" Type="http://schemas.openxmlformats.org/officeDocument/2006/relationships/ctrlProp" Target="../ctrlProps/ctrlProp18.xml"/><Relationship Id="rId14" Type="http://schemas.openxmlformats.org/officeDocument/2006/relationships/ctrlProp" Target="../ctrlProps/ctrlProp23.xml"/><Relationship Id="rId22" Type="http://schemas.openxmlformats.org/officeDocument/2006/relationships/ctrlProp" Target="../ctrlProps/ctrlProp31.xml"/><Relationship Id="rId27" Type="http://schemas.openxmlformats.org/officeDocument/2006/relationships/ctrlProp" Target="../ctrlProps/ctrlProp36.xml"/><Relationship Id="rId30" Type="http://schemas.openxmlformats.org/officeDocument/2006/relationships/ctrlProp" Target="../ctrlProps/ctrlProp39.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46.xml"/><Relationship Id="rId13" Type="http://schemas.openxmlformats.org/officeDocument/2006/relationships/comments" Target="../comments4.xml"/><Relationship Id="rId3" Type="http://schemas.openxmlformats.org/officeDocument/2006/relationships/vmlDrawing" Target="../drawings/vmlDrawing4.vml"/><Relationship Id="rId7" Type="http://schemas.openxmlformats.org/officeDocument/2006/relationships/ctrlProp" Target="../ctrlProps/ctrlProp45.xml"/><Relationship Id="rId12" Type="http://schemas.openxmlformats.org/officeDocument/2006/relationships/ctrlProp" Target="../ctrlProps/ctrlProp50.x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ctrlProp" Target="../ctrlProps/ctrlProp44.xml"/><Relationship Id="rId11" Type="http://schemas.openxmlformats.org/officeDocument/2006/relationships/ctrlProp" Target="../ctrlProps/ctrlProp49.xml"/><Relationship Id="rId5" Type="http://schemas.openxmlformats.org/officeDocument/2006/relationships/ctrlProp" Target="../ctrlProps/ctrlProp43.xml"/><Relationship Id="rId10" Type="http://schemas.openxmlformats.org/officeDocument/2006/relationships/ctrlProp" Target="../ctrlProps/ctrlProp48.xml"/><Relationship Id="rId4" Type="http://schemas.openxmlformats.org/officeDocument/2006/relationships/ctrlProp" Target="../ctrlProps/ctrlProp42.xml"/><Relationship Id="rId9" Type="http://schemas.openxmlformats.org/officeDocument/2006/relationships/ctrlProp" Target="../ctrlProps/ctrlProp47.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5.xml"/><Relationship Id="rId13" Type="http://schemas.openxmlformats.org/officeDocument/2006/relationships/ctrlProp" Target="../ctrlProps/ctrlProp60.xml"/><Relationship Id="rId18" Type="http://schemas.openxmlformats.org/officeDocument/2006/relationships/ctrlProp" Target="../ctrlProps/ctrlProp65.xml"/><Relationship Id="rId3" Type="http://schemas.openxmlformats.org/officeDocument/2006/relationships/vmlDrawing" Target="../drawings/vmlDrawing5.vml"/><Relationship Id="rId21" Type="http://schemas.openxmlformats.org/officeDocument/2006/relationships/comments" Target="../comments5.xml"/><Relationship Id="rId7" Type="http://schemas.openxmlformats.org/officeDocument/2006/relationships/ctrlProp" Target="../ctrlProps/ctrlProp54.xml"/><Relationship Id="rId12" Type="http://schemas.openxmlformats.org/officeDocument/2006/relationships/ctrlProp" Target="../ctrlProps/ctrlProp59.xml"/><Relationship Id="rId17" Type="http://schemas.openxmlformats.org/officeDocument/2006/relationships/ctrlProp" Target="../ctrlProps/ctrlProp64.xml"/><Relationship Id="rId2" Type="http://schemas.openxmlformats.org/officeDocument/2006/relationships/drawing" Target="../drawings/drawing4.xml"/><Relationship Id="rId16" Type="http://schemas.openxmlformats.org/officeDocument/2006/relationships/ctrlProp" Target="../ctrlProps/ctrlProp63.xml"/><Relationship Id="rId20" Type="http://schemas.openxmlformats.org/officeDocument/2006/relationships/ctrlProp" Target="../ctrlProps/ctrlProp67.xml"/><Relationship Id="rId1" Type="http://schemas.openxmlformats.org/officeDocument/2006/relationships/printerSettings" Target="../printerSettings/printerSettings5.bin"/><Relationship Id="rId6" Type="http://schemas.openxmlformats.org/officeDocument/2006/relationships/ctrlProp" Target="../ctrlProps/ctrlProp53.xml"/><Relationship Id="rId11" Type="http://schemas.openxmlformats.org/officeDocument/2006/relationships/ctrlProp" Target="../ctrlProps/ctrlProp58.xml"/><Relationship Id="rId5" Type="http://schemas.openxmlformats.org/officeDocument/2006/relationships/ctrlProp" Target="../ctrlProps/ctrlProp52.xml"/><Relationship Id="rId15" Type="http://schemas.openxmlformats.org/officeDocument/2006/relationships/ctrlProp" Target="../ctrlProps/ctrlProp62.xml"/><Relationship Id="rId10" Type="http://schemas.openxmlformats.org/officeDocument/2006/relationships/ctrlProp" Target="../ctrlProps/ctrlProp57.xml"/><Relationship Id="rId19" Type="http://schemas.openxmlformats.org/officeDocument/2006/relationships/ctrlProp" Target="../ctrlProps/ctrlProp66.xml"/><Relationship Id="rId4" Type="http://schemas.openxmlformats.org/officeDocument/2006/relationships/ctrlProp" Target="../ctrlProps/ctrlProp51.xml"/><Relationship Id="rId9" Type="http://schemas.openxmlformats.org/officeDocument/2006/relationships/ctrlProp" Target="../ctrlProps/ctrlProp56.xml"/><Relationship Id="rId14" Type="http://schemas.openxmlformats.org/officeDocument/2006/relationships/ctrlProp" Target="../ctrlProps/ctrlProp61.xml"/></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Munka1">
    <pageSetUpPr fitToPage="1"/>
  </sheetPr>
  <dimension ref="A1:G71"/>
  <sheetViews>
    <sheetView showGridLines="0" tabSelected="1" zoomScaleNormal="100" zoomScaleSheetLayoutView="85" workbookViewId="0">
      <selection activeCell="J4" sqref="J4"/>
    </sheetView>
  </sheetViews>
  <sheetFormatPr defaultColWidth="8.85546875" defaultRowHeight="15"/>
  <cols>
    <col min="1" max="1" width="24.28515625" style="17" customWidth="1"/>
    <col min="2" max="2" width="17.42578125" style="17" customWidth="1"/>
    <col min="3" max="3" width="20.85546875" style="17" customWidth="1"/>
    <col min="4" max="4" width="21.42578125" style="17" customWidth="1"/>
    <col min="5" max="5" width="19.85546875" style="17" customWidth="1"/>
    <col min="6" max="6" width="24.5703125" style="17" customWidth="1"/>
    <col min="7" max="7" width="1.7109375" style="17" customWidth="1"/>
    <col min="8" max="16384" width="8.85546875" style="17"/>
  </cols>
  <sheetData>
    <row r="1" spans="1:7" ht="30" customHeight="1" thickTop="1" thickBot="1">
      <c r="A1" s="197" t="s">
        <v>179</v>
      </c>
      <c r="B1" s="198"/>
      <c r="C1" s="199"/>
      <c r="D1" s="199"/>
      <c r="E1" s="200"/>
      <c r="F1" s="201"/>
      <c r="G1" s="16"/>
    </row>
    <row r="2" spans="1:7" ht="21" customHeight="1" thickTop="1">
      <c r="A2" s="127" t="s">
        <v>0</v>
      </c>
      <c r="B2" s="205" t="s">
        <v>218</v>
      </c>
      <c r="C2" s="205"/>
      <c r="D2" s="130" t="s">
        <v>1</v>
      </c>
      <c r="E2" s="210">
        <v>46191</v>
      </c>
      <c r="F2" s="211"/>
      <c r="G2" s="16"/>
    </row>
    <row r="3" spans="1:7" s="20" customFormat="1" ht="53.25" customHeight="1">
      <c r="A3" s="128" t="s">
        <v>2</v>
      </c>
      <c r="B3" s="206" t="s">
        <v>209</v>
      </c>
      <c r="C3" s="207"/>
      <c r="D3" s="131" t="s">
        <v>3</v>
      </c>
      <c r="E3" s="212" t="s">
        <v>219</v>
      </c>
      <c r="F3" s="213"/>
      <c r="G3" s="140"/>
    </row>
    <row r="4" spans="1:7" ht="52.5" customHeight="1">
      <c r="A4" s="128" t="s">
        <v>4</v>
      </c>
      <c r="B4" s="215" t="s">
        <v>210</v>
      </c>
      <c r="C4" s="216"/>
      <c r="D4" s="131" t="s">
        <v>5</v>
      </c>
      <c r="E4" s="212" t="s">
        <v>211</v>
      </c>
      <c r="F4" s="213"/>
      <c r="G4" s="16"/>
    </row>
    <row r="5" spans="1:7" ht="48" customHeight="1" thickBot="1">
      <c r="A5" s="129" t="s">
        <v>156</v>
      </c>
      <c r="B5" s="217" t="s">
        <v>157</v>
      </c>
      <c r="C5" s="218"/>
      <c r="D5" s="218"/>
      <c r="E5" s="218"/>
      <c r="F5" s="219"/>
      <c r="G5" s="16"/>
    </row>
    <row r="6" spans="1:7" ht="12" customHeight="1" thickTop="1" thickBot="1">
      <c r="A6" s="202"/>
      <c r="B6" s="203"/>
      <c r="C6" s="203"/>
      <c r="D6" s="203"/>
      <c r="E6" s="203"/>
      <c r="F6" s="204"/>
    </row>
    <row r="7" spans="1:7" ht="110.25" customHeight="1" thickTop="1" thickBot="1">
      <c r="A7" s="21" t="s">
        <v>6</v>
      </c>
      <c r="B7" s="208" t="s">
        <v>212</v>
      </c>
      <c r="C7" s="209"/>
      <c r="D7" s="22" t="s">
        <v>7</v>
      </c>
      <c r="E7" s="208" t="s">
        <v>207</v>
      </c>
      <c r="F7" s="214"/>
      <c r="G7" s="16"/>
    </row>
    <row r="8" spans="1:7" ht="93.75" customHeight="1" thickTop="1">
      <c r="A8" s="23" t="s">
        <v>8</v>
      </c>
      <c r="B8" s="284" t="s">
        <v>213</v>
      </c>
      <c r="C8" s="285"/>
      <c r="D8" s="285"/>
      <c r="E8" s="285"/>
      <c r="F8" s="286"/>
    </row>
    <row r="9" spans="1:7" ht="33.75" customHeight="1">
      <c r="A9" s="249" t="s">
        <v>169</v>
      </c>
      <c r="B9" s="264" t="s">
        <v>145</v>
      </c>
      <c r="C9" s="265"/>
      <c r="D9" s="265"/>
      <c r="E9" s="265"/>
      <c r="F9" s="266"/>
      <c r="G9" s="16"/>
    </row>
    <row r="10" spans="1:7" ht="22.5" customHeight="1">
      <c r="A10" s="250"/>
      <c r="B10" s="281"/>
      <c r="C10" s="282"/>
      <c r="D10" s="282"/>
      <c r="E10" s="282"/>
      <c r="F10" s="283"/>
      <c r="G10" s="16"/>
    </row>
    <row r="11" spans="1:7" ht="54">
      <c r="A11" s="18" t="s">
        <v>9</v>
      </c>
      <c r="B11" s="287"/>
      <c r="C11" s="207"/>
      <c r="D11" s="19" t="s">
        <v>11</v>
      </c>
      <c r="E11" s="206"/>
      <c r="F11" s="296"/>
      <c r="G11" s="16"/>
    </row>
    <row r="12" spans="1:7" ht="34.5" customHeight="1" thickBot="1">
      <c r="A12" s="24" t="s">
        <v>10</v>
      </c>
      <c r="B12" s="262"/>
      <c r="C12" s="262"/>
      <c r="D12" s="262"/>
      <c r="E12" s="262"/>
      <c r="F12" s="263"/>
      <c r="G12" s="16"/>
    </row>
    <row r="13" spans="1:7" ht="12" customHeight="1" thickTop="1" thickBot="1">
      <c r="A13" s="202"/>
      <c r="B13" s="203"/>
      <c r="C13" s="203"/>
      <c r="D13" s="203"/>
      <c r="E13" s="203"/>
      <c r="F13" s="204"/>
    </row>
    <row r="14" spans="1:7" ht="20.25" customHeight="1" thickTop="1">
      <c r="A14" s="305" t="s">
        <v>123</v>
      </c>
      <c r="B14" s="306"/>
      <c r="C14" s="306"/>
      <c r="D14" s="306"/>
      <c r="E14" s="306"/>
      <c r="F14" s="307"/>
      <c r="G14" s="16"/>
    </row>
    <row r="15" spans="1:7" ht="108.75" thickBot="1">
      <c r="A15" s="25" t="s">
        <v>94</v>
      </c>
      <c r="B15" s="26" t="s">
        <v>14</v>
      </c>
      <c r="C15" s="254" t="s">
        <v>206</v>
      </c>
      <c r="D15" s="254"/>
      <c r="E15" s="254"/>
      <c r="F15" s="255"/>
      <c r="G15" s="141"/>
    </row>
    <row r="16" spans="1:7" s="27" customFormat="1" ht="12" customHeight="1" thickTop="1" thickBot="1">
      <c r="A16" s="251"/>
      <c r="B16" s="252"/>
      <c r="C16" s="252"/>
      <c r="D16" s="252"/>
      <c r="E16" s="252"/>
      <c r="F16" s="253"/>
    </row>
    <row r="17" spans="1:7" ht="24.75" customHeight="1" thickTop="1" thickBot="1">
      <c r="A17" s="290" t="s">
        <v>99</v>
      </c>
      <c r="B17" s="291"/>
      <c r="C17" s="291"/>
      <c r="D17" s="291"/>
      <c r="E17" s="291"/>
      <c r="F17" s="292"/>
    </row>
    <row r="18" spans="1:7" ht="53.25" customHeight="1">
      <c r="A18" s="267" t="s">
        <v>203</v>
      </c>
      <c r="B18" s="268"/>
      <c r="C18" s="269"/>
      <c r="D18" s="270" t="s">
        <v>91</v>
      </c>
      <c r="E18" s="270"/>
      <c r="F18" s="271"/>
    </row>
    <row r="19" spans="1:7" ht="77.25" customHeight="1" thickBot="1">
      <c r="A19" s="272" t="str">
        <f>'Társadalmi,gazdasági hatás'!A33</f>
        <v>A tankerületi fenntartású köznevelési intézményekben a munkáltatói jogok körében az intézményigazgatók számára több jogosultság biztosítása, az intézmények gazdasági önállóságának növelése, az intézmények szervezeti autonómiájának növelése, nagyobb felelősséget, megbecsülést jelent, hatékonyabb intézmény működést. Hatéknyabban működő, minőségi oktatás, felkészültebb munkaerőpiacot, versenyképesebb országot teremt.</v>
      </c>
      <c r="B19" s="273"/>
      <c r="C19" s="273"/>
      <c r="D19" s="274"/>
      <c r="E19" s="274"/>
      <c r="F19" s="275"/>
      <c r="G19" s="16"/>
    </row>
    <row r="20" spans="1:7" ht="25.5" customHeight="1">
      <c r="A20" s="276" t="s">
        <v>124</v>
      </c>
      <c r="B20" s="277"/>
      <c r="C20" s="278"/>
      <c r="D20" s="26" t="s">
        <v>27</v>
      </c>
      <c r="E20" s="28" t="s">
        <v>61</v>
      </c>
      <c r="F20" s="29"/>
      <c r="G20" s="16"/>
    </row>
    <row r="21" spans="1:7" ht="34.5" customHeight="1">
      <c r="A21" s="293" t="s">
        <v>97</v>
      </c>
      <c r="B21" s="294"/>
      <c r="C21" s="295"/>
      <c r="D21" s="279" t="s">
        <v>26</v>
      </c>
      <c r="E21" s="279"/>
      <c r="F21" s="280"/>
      <c r="G21" s="16"/>
    </row>
    <row r="22" spans="1:7" ht="19.5" customHeight="1">
      <c r="A22" s="256" t="s">
        <v>40</v>
      </c>
      <c r="B22" s="257"/>
      <c r="C22" s="257"/>
      <c r="D22" s="258"/>
      <c r="E22" s="258"/>
      <c r="F22" s="259"/>
      <c r="G22" s="16"/>
    </row>
    <row r="23" spans="1:7" ht="18.75" customHeight="1">
      <c r="A23" s="30"/>
      <c r="B23" s="297" t="s">
        <v>15</v>
      </c>
      <c r="C23" s="297"/>
      <c r="D23" s="184">
        <f>' Admin terhek, igazgatási hat'!C3</f>
        <v>0</v>
      </c>
      <c r="E23" s="185"/>
      <c r="F23" s="31" t="s">
        <v>16</v>
      </c>
    </row>
    <row r="24" spans="1:7" ht="18.75" customHeight="1">
      <c r="A24" s="32"/>
      <c r="B24" s="298" t="s">
        <v>17</v>
      </c>
      <c r="C24" s="298"/>
      <c r="D24" s="260">
        <f>' Admin terhek, igazgatási hat'!C7</f>
        <v>0</v>
      </c>
      <c r="E24" s="261"/>
      <c r="F24" s="33" t="s">
        <v>16</v>
      </c>
      <c r="G24" s="16"/>
    </row>
    <row r="25" spans="1:7" ht="20.25" customHeight="1">
      <c r="A25" s="299" t="s">
        <v>18</v>
      </c>
      <c r="B25" s="300"/>
      <c r="C25" s="301"/>
      <c r="D25" s="302" t="s">
        <v>19</v>
      </c>
      <c r="E25" s="300"/>
      <c r="F25" s="303"/>
      <c r="G25" s="16"/>
    </row>
    <row r="26" spans="1:7" ht="18.75" customHeight="1">
      <c r="A26" s="30"/>
      <c r="B26" s="297" t="s">
        <v>15</v>
      </c>
      <c r="C26" s="297"/>
      <c r="D26" s="145"/>
      <c r="E26" s="297" t="s">
        <v>15</v>
      </c>
      <c r="F26" s="304"/>
    </row>
    <row r="27" spans="1:7" ht="18.75" customHeight="1" thickBot="1">
      <c r="A27" s="34"/>
      <c r="B27" s="195" t="s">
        <v>17</v>
      </c>
      <c r="C27" s="195"/>
      <c r="D27" s="146"/>
      <c r="E27" s="195" t="s">
        <v>17</v>
      </c>
      <c r="F27" s="196"/>
      <c r="G27" s="16"/>
    </row>
    <row r="28" spans="1:7" ht="12" customHeight="1" thickTop="1" thickBot="1">
      <c r="A28" s="192"/>
      <c r="B28" s="193"/>
      <c r="C28" s="193"/>
      <c r="D28" s="193"/>
      <c r="E28" s="193"/>
      <c r="F28" s="194"/>
      <c r="G28" s="16"/>
    </row>
    <row r="29" spans="1:7" ht="24.95" customHeight="1" thickTop="1" thickBot="1">
      <c r="A29" s="232" t="s">
        <v>191</v>
      </c>
      <c r="B29" s="233"/>
      <c r="C29" s="233"/>
      <c r="D29" s="233"/>
      <c r="E29" s="233"/>
      <c r="F29" s="234"/>
      <c r="G29" s="16"/>
    </row>
    <row r="30" spans="1:7" ht="24.95" customHeight="1" thickBot="1">
      <c r="A30" s="186" t="s">
        <v>95</v>
      </c>
      <c r="B30" s="187"/>
      <c r="C30" s="187"/>
      <c r="D30" s="187"/>
      <c r="E30" s="187"/>
      <c r="F30" s="188"/>
      <c r="G30" s="16"/>
    </row>
    <row r="31" spans="1:7" ht="15" customHeight="1">
      <c r="A31" s="35"/>
      <c r="B31" s="189" t="s">
        <v>20</v>
      </c>
      <c r="C31" s="189"/>
      <c r="D31" s="135" t="s">
        <v>21</v>
      </c>
      <c r="E31" s="189" t="s">
        <v>22</v>
      </c>
      <c r="F31" s="190"/>
      <c r="G31" s="16"/>
    </row>
    <row r="32" spans="1:7" ht="15.75" customHeight="1">
      <c r="A32" s="36" t="s">
        <v>23</v>
      </c>
      <c r="B32" s="191" t="str" cm="1">
        <f t="array" ref="B32">'Társadalmi,gazdasági hatás'!B4:B4</f>
        <v>Pedagógusok</v>
      </c>
      <c r="C32" s="191"/>
      <c r="D32" s="167">
        <f>'Társadalmi,gazdasági hatás'!D4</f>
        <v>146000</v>
      </c>
      <c r="E32" s="181"/>
      <c r="F32" s="182"/>
      <c r="G32" s="16"/>
    </row>
    <row r="33" spans="1:7" ht="15.75" customHeight="1">
      <c r="A33" s="36" t="s">
        <v>24</v>
      </c>
      <c r="B33" s="180">
        <f>'Társadalmi,gazdasági hatás'!B5</f>
        <v>0</v>
      </c>
      <c r="C33" s="180"/>
      <c r="D33" s="37">
        <f>'Társadalmi,gazdasági hatás'!D5</f>
        <v>0</v>
      </c>
      <c r="E33" s="181"/>
      <c r="F33" s="182"/>
      <c r="G33" s="16"/>
    </row>
    <row r="34" spans="1:7" ht="15.75" customHeight="1" thickBot="1">
      <c r="A34" s="38" t="s">
        <v>33</v>
      </c>
      <c r="B34" s="183">
        <f>'Társadalmi,gazdasági hatás'!B6</f>
        <v>0</v>
      </c>
      <c r="C34" s="183"/>
      <c r="D34" s="39">
        <f>'Társadalmi,gazdasági hatás'!D6</f>
        <v>0</v>
      </c>
      <c r="E34" s="288"/>
      <c r="F34" s="289"/>
      <c r="G34" s="16"/>
    </row>
    <row r="35" spans="1:7" ht="24.95" customHeight="1" thickBot="1">
      <c r="A35" s="186" t="s">
        <v>98</v>
      </c>
      <c r="B35" s="187"/>
      <c r="C35" s="187"/>
      <c r="D35" s="187"/>
      <c r="E35" s="187"/>
      <c r="F35" s="188"/>
      <c r="G35" s="16"/>
    </row>
    <row r="36" spans="1:7" ht="63.75" customHeight="1" thickBot="1">
      <c r="A36" s="177" t="str">
        <f>'Társadalmi,gazdasági hatás'!B16</f>
        <v>A tankerületi fenntartású köznevelési intézményekben a munkáltatói jogok körében az intézményigazgatók számára több jogosultság biztosítása, az intézmények gazdasági önállóságának növelése, az intézmények szervezeti autonómiájának növelése, nagyobb felelősséget, megbecsülést jelent, hatékonyabb intézmény működést.</v>
      </c>
      <c r="B36" s="178"/>
      <c r="C36" s="178"/>
      <c r="D36" s="178"/>
      <c r="E36" s="178"/>
      <c r="F36" s="179"/>
      <c r="G36" s="16"/>
    </row>
    <row r="37" spans="1:7" ht="12" customHeight="1" thickTop="1" thickBot="1">
      <c r="A37" s="220"/>
      <c r="B37" s="221"/>
      <c r="C37" s="221"/>
      <c r="D37" s="221"/>
      <c r="E37" s="221"/>
      <c r="F37" s="222"/>
      <c r="G37" s="16"/>
    </row>
    <row r="38" spans="1:7" ht="29.25" customHeight="1" thickTop="1" thickBot="1">
      <c r="A38" s="232" t="s">
        <v>185</v>
      </c>
      <c r="B38" s="233"/>
      <c r="C38" s="233"/>
      <c r="D38" s="233"/>
      <c r="E38" s="233"/>
      <c r="F38" s="234"/>
      <c r="G38" s="16"/>
    </row>
    <row r="39" spans="1:7" ht="29.25" customHeight="1">
      <c r="A39" s="235" t="s">
        <v>181</v>
      </c>
      <c r="B39" s="236"/>
      <c r="C39" s="236"/>
      <c r="D39" s="236"/>
      <c r="E39" s="236"/>
      <c r="F39" s="237"/>
      <c r="G39" s="16"/>
    </row>
    <row r="40" spans="1:7" ht="36.75" customHeight="1">
      <c r="A40" s="238"/>
      <c r="B40" s="239"/>
      <c r="C40" s="240"/>
      <c r="D40" s="147" t="s">
        <v>70</v>
      </c>
      <c r="E40" s="148" t="str">
        <f>' Költségvetés'!B5</f>
        <v>Az aktuális évben</v>
      </c>
      <c r="F40" s="149" t="str">
        <f>' Költségvetés'!B8</f>
        <v>További négy évben</v>
      </c>
      <c r="G40" s="16"/>
    </row>
    <row r="41" spans="1:7" ht="29.25" customHeight="1">
      <c r="A41" s="241" t="s">
        <v>69</v>
      </c>
      <c r="B41" s="242"/>
      <c r="C41" s="242"/>
      <c r="D41" s="150">
        <f>' Költségvetés'!E4</f>
        <v>0</v>
      </c>
      <c r="E41" s="151">
        <f>' Költségvetés'!E5</f>
        <v>0</v>
      </c>
      <c r="F41" s="152">
        <f>' Költségvetés'!E8</f>
        <v>0</v>
      </c>
      <c r="G41" s="16"/>
    </row>
    <row r="42" spans="1:7" ht="29.25" customHeight="1">
      <c r="A42" s="241" t="s">
        <v>79</v>
      </c>
      <c r="B42" s="242"/>
      <c r="C42" s="242"/>
      <c r="D42" s="150">
        <f>' Költségvetés'!E22</f>
        <v>0</v>
      </c>
      <c r="E42" s="151">
        <f>' Költségvetés'!E23</f>
        <v>0</v>
      </c>
      <c r="F42" s="152">
        <f>' Költségvetés'!E28</f>
        <v>0</v>
      </c>
      <c r="G42" s="16"/>
    </row>
    <row r="43" spans="1:7" ht="29.25" customHeight="1">
      <c r="A43" s="241" t="s">
        <v>84</v>
      </c>
      <c r="B43" s="242"/>
      <c r="C43" s="242"/>
      <c r="D43" s="153">
        <f>' Költségvetés'!E37</f>
        <v>0</v>
      </c>
      <c r="E43" s="154">
        <f>' Költségvetés'!E38</f>
        <v>0</v>
      </c>
      <c r="F43" s="152">
        <f>' Költségvetés'!E41</f>
        <v>0</v>
      </c>
      <c r="G43" s="16"/>
    </row>
    <row r="44" spans="1:7" ht="29.25" customHeight="1" thickBot="1">
      <c r="A44" s="243" t="s">
        <v>86</v>
      </c>
      <c r="B44" s="244"/>
      <c r="C44" s="244"/>
      <c r="D44" s="153">
        <f>' Költségvetés'!$E$55</f>
        <v>0</v>
      </c>
      <c r="E44" s="154">
        <f>' Költségvetés'!E55</f>
        <v>0</v>
      </c>
      <c r="F44" s="155" t="s">
        <v>182</v>
      </c>
      <c r="G44" s="16"/>
    </row>
    <row r="45" spans="1:7" ht="29.25" customHeight="1" thickBot="1">
      <c r="A45" s="245" t="s">
        <v>183</v>
      </c>
      <c r="B45" s="246"/>
      <c r="C45" s="246"/>
      <c r="D45" s="156">
        <f>-D42+D44</f>
        <v>0</v>
      </c>
      <c r="E45" s="156">
        <f>-E42+E44</f>
        <v>0</v>
      </c>
      <c r="F45" s="157">
        <f>-F41+F43</f>
        <v>0</v>
      </c>
      <c r="G45" s="16"/>
    </row>
    <row r="46" spans="1:7" ht="32.25" customHeight="1" thickBot="1">
      <c r="A46" s="247" t="s">
        <v>184</v>
      </c>
      <c r="B46" s="248"/>
      <c r="C46" s="248"/>
      <c r="D46" s="158">
        <f>-D42+D43+D44-D45</f>
        <v>0</v>
      </c>
      <c r="E46" s="158">
        <f>-E42+E43+E44-E45</f>
        <v>0</v>
      </c>
      <c r="F46" s="159">
        <f>-F41+F42+F43</f>
        <v>0</v>
      </c>
      <c r="G46" s="16"/>
    </row>
    <row r="47" spans="1:7" ht="12" customHeight="1" thickTop="1" thickBot="1">
      <c r="A47" s="142"/>
      <c r="B47" s="40"/>
      <c r="C47" s="41"/>
      <c r="D47" s="41"/>
      <c r="E47" s="41"/>
      <c r="F47" s="143"/>
      <c r="G47" s="16"/>
    </row>
    <row r="48" spans="1:7" ht="19.5" customHeight="1" thickTop="1" thickBot="1">
      <c r="A48" s="226" t="s">
        <v>186</v>
      </c>
      <c r="B48" s="227"/>
      <c r="C48" s="227"/>
      <c r="D48" s="227"/>
      <c r="E48" s="227"/>
      <c r="F48" s="228"/>
      <c r="G48" s="16"/>
    </row>
    <row r="49" spans="1:7" ht="32.1" customHeight="1" thickTop="1" thickBot="1">
      <c r="A49" s="229" t="s">
        <v>180</v>
      </c>
      <c r="B49" s="230"/>
      <c r="C49" s="230"/>
      <c r="D49" s="230"/>
      <c r="E49" s="230"/>
      <c r="F49" s="231"/>
      <c r="G49" s="16"/>
    </row>
    <row r="50" spans="1:7" ht="30" customHeight="1" thickBot="1">
      <c r="A50" s="223">
        <f>'Utólagos hatásvizsgálat'!A23</f>
        <v>0</v>
      </c>
      <c r="B50" s="224"/>
      <c r="C50" s="224"/>
      <c r="D50" s="224"/>
      <c r="E50" s="224"/>
      <c r="F50" s="225"/>
      <c r="G50" s="16"/>
    </row>
    <row r="51" spans="1:7" ht="32.1" customHeight="1" thickTop="1" thickBot="1">
      <c r="A51" s="229" t="s">
        <v>167</v>
      </c>
      <c r="B51" s="230"/>
      <c r="C51" s="230"/>
      <c r="D51" s="230"/>
      <c r="E51" s="230"/>
      <c r="F51" s="231"/>
      <c r="G51" s="16"/>
    </row>
    <row r="52" spans="1:7" ht="32.1" customHeight="1" thickBot="1">
      <c r="A52" s="223">
        <f>'Utólagos hatásvizsgálat'!C23</f>
        <v>0</v>
      </c>
      <c r="B52" s="224"/>
      <c r="C52" s="224"/>
      <c r="D52" s="224"/>
      <c r="E52" s="224"/>
      <c r="F52" s="225"/>
      <c r="G52" s="16"/>
    </row>
    <row r="53" spans="1:7" ht="12" customHeight="1" thickTop="1">
      <c r="A53" s="43"/>
      <c r="B53" s="42"/>
      <c r="C53" s="42"/>
      <c r="D53" s="42"/>
      <c r="E53" s="42"/>
      <c r="F53" s="42"/>
    </row>
    <row r="54" spans="1:7" ht="24.95" customHeight="1">
      <c r="A54" s="43"/>
      <c r="B54" s="42"/>
      <c r="C54" s="42"/>
      <c r="D54" s="42"/>
      <c r="E54" s="42"/>
      <c r="F54" s="42"/>
    </row>
    <row r="55" spans="1:7" ht="36" customHeight="1"/>
    <row r="56" spans="1:7" ht="15.75" customHeight="1"/>
    <row r="57" spans="1:7" ht="75" customHeight="1"/>
    <row r="58" spans="1:7" ht="12" customHeight="1"/>
    <row r="59" spans="1:7" ht="12" customHeight="1"/>
    <row r="60" spans="1:7" ht="33" customHeight="1"/>
    <row r="61" spans="1:7" ht="12" customHeight="1"/>
    <row r="63" spans="1:7" ht="75" customHeight="1"/>
    <row r="64" spans="1:7" ht="16.5" customHeight="1"/>
    <row r="65" ht="75" customHeight="1"/>
    <row r="66" ht="30" customHeight="1"/>
    <row r="71" ht="12.75" customHeight="1"/>
  </sheetData>
  <sheetProtection formatCells="0" formatColumns="0" formatRows="0" insertRows="0" insertHyperlinks="0" sort="0" pivotTables="0"/>
  <dataConsolidate/>
  <mergeCells count="68">
    <mergeCell ref="B8:F8"/>
    <mergeCell ref="B11:C11"/>
    <mergeCell ref="E34:F34"/>
    <mergeCell ref="A35:F35"/>
    <mergeCell ref="A17:F17"/>
    <mergeCell ref="A29:F29"/>
    <mergeCell ref="A21:C21"/>
    <mergeCell ref="E11:F11"/>
    <mergeCell ref="B23:C23"/>
    <mergeCell ref="B24:C24"/>
    <mergeCell ref="B26:C26"/>
    <mergeCell ref="B27:C27"/>
    <mergeCell ref="A25:C25"/>
    <mergeCell ref="D25:F25"/>
    <mergeCell ref="E26:F26"/>
    <mergeCell ref="A14:F14"/>
    <mergeCell ref="A9:A10"/>
    <mergeCell ref="A16:F16"/>
    <mergeCell ref="C15:F15"/>
    <mergeCell ref="A22:F22"/>
    <mergeCell ref="D24:E24"/>
    <mergeCell ref="B12:F12"/>
    <mergeCell ref="B9:F9"/>
    <mergeCell ref="A13:F13"/>
    <mergeCell ref="A18:C18"/>
    <mergeCell ref="D18:F18"/>
    <mergeCell ref="A19:F19"/>
    <mergeCell ref="A20:C20"/>
    <mergeCell ref="D21:F21"/>
    <mergeCell ref="B10:F10"/>
    <mergeCell ref="A37:F37"/>
    <mergeCell ref="A52:F52"/>
    <mergeCell ref="A50:F50"/>
    <mergeCell ref="A48:F48"/>
    <mergeCell ref="A51:F51"/>
    <mergeCell ref="A49:F49"/>
    <mergeCell ref="A38:F38"/>
    <mergeCell ref="A39:F39"/>
    <mergeCell ref="A40:C40"/>
    <mergeCell ref="A41:C41"/>
    <mergeCell ref="A42:C42"/>
    <mergeCell ref="A43:C43"/>
    <mergeCell ref="A44:C44"/>
    <mergeCell ref="A45:C45"/>
    <mergeCell ref="A46:C46"/>
    <mergeCell ref="A1:F1"/>
    <mergeCell ref="A6:F6"/>
    <mergeCell ref="B2:C2"/>
    <mergeCell ref="B3:C3"/>
    <mergeCell ref="B7:C7"/>
    <mergeCell ref="E2:F2"/>
    <mergeCell ref="E3:F3"/>
    <mergeCell ref="E7:F7"/>
    <mergeCell ref="B4:C4"/>
    <mergeCell ref="E4:F4"/>
    <mergeCell ref="B5:F5"/>
    <mergeCell ref="A36:F36"/>
    <mergeCell ref="B33:C33"/>
    <mergeCell ref="E33:F33"/>
    <mergeCell ref="B34:C34"/>
    <mergeCell ref="D23:E23"/>
    <mergeCell ref="A30:F30"/>
    <mergeCell ref="B31:C31"/>
    <mergeCell ref="E31:F31"/>
    <mergeCell ref="B32:C32"/>
    <mergeCell ref="E32:F32"/>
    <mergeCell ref="A28:F28"/>
    <mergeCell ref="E27:F27"/>
  </mergeCells>
  <phoneticPr fontId="19" type="noConversion"/>
  <conditionalFormatting sqref="A19">
    <cfRule type="containsText" dxfId="65" priority="41" operator="containsText" text="Kérjük mutassa  be a versenyképességet befolyásoló tényezőket!">
      <formula>NOT(ISERROR(SEARCH("Kérjük mutassa  be a versenyképességet befolyásoló tényezőket!",A19)))</formula>
    </cfRule>
  </conditionalFormatting>
  <conditionalFormatting sqref="A36:A38">
    <cfRule type="containsText" dxfId="64" priority="6" operator="containsText" text="Kérjük mutassa be az érintett csoport/ok társadalmi helyzetére gyakorolt hatásokat! (max. 8 mondat)">
      <formula>NOT(ISERROR(SEARCH("Kérjük mutassa be az érintett csoport/ok társadalmi helyzetére gyakorolt hatásokat! (max. 8 mondat)",A36)))</formula>
    </cfRule>
  </conditionalFormatting>
  <conditionalFormatting sqref="A50">
    <cfRule type="containsText" dxfId="63" priority="9" operator="containsText" text="Kérjük mutassa be az intézkedés további hatásainak egyes elemeit!">
      <formula>NOT(ISERROR(SEARCH("Kérjük mutassa be az intézkedés további hatásainak egyes elemeit!",A50)))</formula>
    </cfRule>
    <cfRule type="containsText" dxfId="62" priority="11" operator="containsText" text="Kérjük röviden, lényegre törően mutassa be az adott intézkedés egészséghatásait! ">
      <formula>NOT(ISERROR(SEARCH("Kérjük röviden, lényegre törően mutassa be az adott intézkedés egészséghatásait! ",A50)))</formula>
    </cfRule>
  </conditionalFormatting>
  <conditionalFormatting sqref="A52">
    <cfRule type="containsText" dxfId="61" priority="13" operator="containsText" text="Kérjük mutassa be az intézkedés további hatásainak egyes elemeit!">
      <formula>NOT(ISERROR(SEARCH("Kérjük mutassa be az intézkedés további hatásainak egyes elemeit!",A52)))</formula>
    </cfRule>
    <cfRule type="containsText" dxfId="60" priority="15" operator="containsText" text="Kérjük röviden, lényegre törően mutassa be az adott intézkedés egészséghatásait! ">
      <formula>NOT(ISERROR(SEARCH("Kérjük röviden, lényegre törően mutassa be az adott intézkedés egészséghatásait! ",A52)))</formula>
    </cfRule>
  </conditionalFormatting>
  <conditionalFormatting sqref="A5:B5 A6:F9">
    <cfRule type="cellIs" dxfId="59" priority="39" operator="equal">
      <formula>0</formula>
    </cfRule>
  </conditionalFormatting>
  <conditionalFormatting sqref="A50:D50 A52:D52">
    <cfRule type="expression" dxfId="58" priority="29">
      <formula>EXACT(E49,"nem")</formula>
    </cfRule>
  </conditionalFormatting>
  <conditionalFormatting sqref="A50:D50">
    <cfRule type="expression" dxfId="57" priority="48">
      <formula>EXACT(#REF!,"nem")</formula>
    </cfRule>
  </conditionalFormatting>
  <conditionalFormatting sqref="A52:D52">
    <cfRule type="expression" dxfId="56" priority="30">
      <formula>EXACT(E50,"nem")</formula>
    </cfRule>
  </conditionalFormatting>
  <conditionalFormatting sqref="A1:F4">
    <cfRule type="cellIs" dxfId="55" priority="1" operator="equal">
      <formula>0</formula>
    </cfRule>
  </conditionalFormatting>
  <conditionalFormatting sqref="A11:F52">
    <cfRule type="cellIs" dxfId="54" priority="2" operator="equal">
      <formula>0</formula>
    </cfRule>
  </conditionalFormatting>
  <conditionalFormatting sqref="A19:F19">
    <cfRule type="expression" dxfId="53" priority="26">
      <formula>EXACT(D18,"Nem változik érdemben")</formula>
    </cfRule>
  </conditionalFormatting>
  <conditionalFormatting sqref="A22:F27">
    <cfRule type="expression" dxfId="52" priority="27">
      <formula>EXACT($D$21,"nem")</formula>
    </cfRule>
  </conditionalFormatting>
  <conditionalFormatting sqref="A36:F38">
    <cfRule type="endsWith" dxfId="51" priority="4" operator="endsWith" text=" -">
      <formula>RIGHT(A36,2)=" -"</formula>
    </cfRule>
  </conditionalFormatting>
  <conditionalFormatting sqref="C15:F15">
    <cfRule type="containsText" dxfId="50" priority="25" operator="containsText" text="Indoklás">
      <formula>NOT(ISERROR(SEARCH("Indoklás",C15)))</formula>
    </cfRule>
  </conditionalFormatting>
  <conditionalFormatting sqref="E50:F50 E52:F52">
    <cfRule type="expression" dxfId="49" priority="44">
      <formula>EXACT(I61,"nem")</formula>
    </cfRule>
    <cfRule type="expression" dxfId="48" priority="46">
      <formula>EXACT(I62,"nem")</formula>
    </cfRule>
  </conditionalFormatting>
  <conditionalFormatting sqref="F20">
    <cfRule type="expression" dxfId="47" priority="32">
      <formula>EXACT(D20,"nem")</formula>
    </cfRule>
  </conditionalFormatting>
  <dataValidations count="5">
    <dataValidation type="list" allowBlank="1" showInputMessage="1" showErrorMessage="1" sqref="D20:D21" xr:uid="{00000000-0002-0000-0000-000000000000}">
      <formula1>lista</formula1>
    </dataValidation>
    <dataValidation type="list" allowBlank="1" showInputMessage="1" showErrorMessage="1" sqref="D18" xr:uid="{00000000-0002-0000-0000-000001000000}">
      <formula1>Verseny</formula1>
    </dataValidation>
    <dataValidation type="list" allowBlank="1" showInputMessage="1" showErrorMessage="1" sqref="B15" xr:uid="{00000000-0002-0000-0000-000002000000}">
      <formula1>reszbenvalasz</formula1>
    </dataValidation>
    <dataValidation type="list" allowBlank="1" showInputMessage="1" showErrorMessage="1" sqref="B9:F9" xr:uid="{00000000-0002-0000-0000-000003000000}">
      <formula1>veglegeslista</formula1>
    </dataValidation>
    <dataValidation type="custom" allowBlank="1" showInputMessage="1" showErrorMessage="1" sqref="B10:F10" xr:uid="{00000000-0002-0000-0000-000004000000}">
      <formula1>veglegeslista</formula1>
    </dataValidation>
  </dataValidations>
  <printOptions horizontalCentered="1"/>
  <pageMargins left="0.25" right="0.25" top="0.75" bottom="0.75" header="0.3" footer="0.3"/>
  <pageSetup paperSize="9" scale="49" orientation="portrait" r:id="rId1"/>
  <headerFooter alignWithMargins="0"/>
  <rowBreaks count="1" manualBreakCount="1">
    <brk id="46" max="6" man="1"/>
  </rowBreaks>
  <ignoredErrors>
    <ignoredError sqref="E46"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1043" r:id="rId4" name="Check Box 19">
              <controlPr defaultSize="0" autoFill="0" autoLine="0" autoPict="0">
                <anchor moveWithCells="1">
                  <from>
                    <xdr:col>0</xdr:col>
                    <xdr:colOff>1038225</xdr:colOff>
                    <xdr:row>21</xdr:row>
                    <xdr:rowOff>228600</xdr:rowOff>
                  </from>
                  <to>
                    <xdr:col>0</xdr:col>
                    <xdr:colOff>1343025</xdr:colOff>
                    <xdr:row>22</xdr:row>
                    <xdr:rowOff>219075</xdr:rowOff>
                  </to>
                </anchor>
              </controlPr>
            </control>
          </mc:Choice>
        </mc:AlternateContent>
        <mc:AlternateContent xmlns:mc="http://schemas.openxmlformats.org/markup-compatibility/2006">
          <mc:Choice Requires="x14">
            <control shapeId="1044" r:id="rId5" name="Check Box 20">
              <controlPr defaultSize="0" autoFill="0" autoLine="0" autoPict="0">
                <anchor moveWithCells="1">
                  <from>
                    <xdr:col>0</xdr:col>
                    <xdr:colOff>1038225</xdr:colOff>
                    <xdr:row>22</xdr:row>
                    <xdr:rowOff>228600</xdr:rowOff>
                  </from>
                  <to>
                    <xdr:col>0</xdr:col>
                    <xdr:colOff>1343025</xdr:colOff>
                    <xdr:row>23</xdr:row>
                    <xdr:rowOff>228600</xdr:rowOff>
                  </to>
                </anchor>
              </controlPr>
            </control>
          </mc:Choice>
        </mc:AlternateContent>
        <mc:AlternateContent xmlns:mc="http://schemas.openxmlformats.org/markup-compatibility/2006">
          <mc:Choice Requires="x14">
            <control shapeId="1047" r:id="rId6" name="Check Box 23">
              <controlPr defaultSize="0" autoFill="0" autoLine="0" autoPict="0">
                <anchor moveWithCells="1">
                  <from>
                    <xdr:col>0</xdr:col>
                    <xdr:colOff>1047750</xdr:colOff>
                    <xdr:row>25</xdr:row>
                    <xdr:rowOff>0</xdr:rowOff>
                  </from>
                  <to>
                    <xdr:col>0</xdr:col>
                    <xdr:colOff>1352550</xdr:colOff>
                    <xdr:row>26</xdr:row>
                    <xdr:rowOff>0</xdr:rowOff>
                  </to>
                </anchor>
              </controlPr>
            </control>
          </mc:Choice>
        </mc:AlternateContent>
        <mc:AlternateContent xmlns:mc="http://schemas.openxmlformats.org/markup-compatibility/2006">
          <mc:Choice Requires="x14">
            <control shapeId="1048" r:id="rId7" name="Check Box 24">
              <controlPr defaultSize="0" autoFill="0" autoLine="0" autoPict="0">
                <anchor moveWithCells="1">
                  <from>
                    <xdr:col>0</xdr:col>
                    <xdr:colOff>1047750</xdr:colOff>
                    <xdr:row>25</xdr:row>
                    <xdr:rowOff>228600</xdr:rowOff>
                  </from>
                  <to>
                    <xdr:col>0</xdr:col>
                    <xdr:colOff>1352550</xdr:colOff>
                    <xdr:row>26</xdr:row>
                    <xdr:rowOff>228600</xdr:rowOff>
                  </to>
                </anchor>
              </controlPr>
            </control>
          </mc:Choice>
        </mc:AlternateContent>
        <mc:AlternateContent xmlns:mc="http://schemas.openxmlformats.org/markup-compatibility/2006">
          <mc:Choice Requires="x14">
            <control shapeId="1052" r:id="rId8" name="Check Box 28">
              <controlPr defaultSize="0" autoFill="0" autoLine="0" autoPict="0">
                <anchor moveWithCells="1">
                  <from>
                    <xdr:col>3</xdr:col>
                    <xdr:colOff>904875</xdr:colOff>
                    <xdr:row>25</xdr:row>
                    <xdr:rowOff>0</xdr:rowOff>
                  </from>
                  <to>
                    <xdr:col>3</xdr:col>
                    <xdr:colOff>1219200</xdr:colOff>
                    <xdr:row>26</xdr:row>
                    <xdr:rowOff>0</xdr:rowOff>
                  </to>
                </anchor>
              </controlPr>
            </control>
          </mc:Choice>
        </mc:AlternateContent>
        <mc:AlternateContent xmlns:mc="http://schemas.openxmlformats.org/markup-compatibility/2006">
          <mc:Choice Requires="x14">
            <control shapeId="1053" r:id="rId9" name="Check Box 29">
              <controlPr defaultSize="0" autoFill="0" autoLine="0" autoPict="0">
                <anchor moveWithCells="1">
                  <from>
                    <xdr:col>3</xdr:col>
                    <xdr:colOff>904875</xdr:colOff>
                    <xdr:row>25</xdr:row>
                    <xdr:rowOff>228600</xdr:rowOff>
                  </from>
                  <to>
                    <xdr:col>3</xdr:col>
                    <xdr:colOff>1219200</xdr:colOff>
                    <xdr:row>26</xdr:row>
                    <xdr:rowOff>228600</xdr:rowOff>
                  </to>
                </anchor>
              </controlPr>
            </control>
          </mc:Choice>
        </mc:AlternateContent>
        <mc:AlternateContent xmlns:mc="http://schemas.openxmlformats.org/markup-compatibility/2006">
          <mc:Choice Requires="x14">
            <control shapeId="1037" r:id="rId10" name="Check Box 13">
              <controlPr defaultSize="0" autoFill="0" autoLine="0" autoPict="0">
                <anchor moveWithCells="1">
                  <from>
                    <xdr:col>4</xdr:col>
                    <xdr:colOff>1047750</xdr:colOff>
                    <xdr:row>30</xdr:row>
                    <xdr:rowOff>152400</xdr:rowOff>
                  </from>
                  <to>
                    <xdr:col>5</xdr:col>
                    <xdr:colOff>38100</xdr:colOff>
                    <xdr:row>32</xdr:row>
                    <xdr:rowOff>19050</xdr:rowOff>
                  </to>
                </anchor>
              </controlPr>
            </control>
          </mc:Choice>
        </mc:AlternateContent>
        <mc:AlternateContent xmlns:mc="http://schemas.openxmlformats.org/markup-compatibility/2006">
          <mc:Choice Requires="x14">
            <control shapeId="1038" r:id="rId11" name="Check Box 14">
              <controlPr defaultSize="0" autoFill="0" autoLine="0" autoPict="0">
                <anchor moveWithCells="1">
                  <from>
                    <xdr:col>5</xdr:col>
                    <xdr:colOff>66675</xdr:colOff>
                    <xdr:row>30</xdr:row>
                    <xdr:rowOff>161925</xdr:rowOff>
                  </from>
                  <to>
                    <xdr:col>5</xdr:col>
                    <xdr:colOff>361950</xdr:colOff>
                    <xdr:row>32</xdr:row>
                    <xdr:rowOff>28575</xdr:rowOff>
                  </to>
                </anchor>
              </controlPr>
            </control>
          </mc:Choice>
        </mc:AlternateContent>
        <mc:AlternateContent xmlns:mc="http://schemas.openxmlformats.org/markup-compatibility/2006">
          <mc:Choice Requires="x14">
            <control shapeId="1039" r:id="rId12" name="Check Box 15">
              <controlPr defaultSize="0" autoFill="0" autoLine="0" autoPict="0">
                <anchor moveWithCells="1">
                  <from>
                    <xdr:col>5</xdr:col>
                    <xdr:colOff>66675</xdr:colOff>
                    <xdr:row>31</xdr:row>
                    <xdr:rowOff>190500</xdr:rowOff>
                  </from>
                  <to>
                    <xdr:col>5</xdr:col>
                    <xdr:colOff>361950</xdr:colOff>
                    <xdr:row>33</xdr:row>
                    <xdr:rowOff>28575</xdr:rowOff>
                  </to>
                </anchor>
              </controlPr>
            </control>
          </mc:Choice>
        </mc:AlternateContent>
        <mc:AlternateContent xmlns:mc="http://schemas.openxmlformats.org/markup-compatibility/2006">
          <mc:Choice Requires="x14">
            <control shapeId="1040" r:id="rId13" name="Check Box 16">
              <controlPr defaultSize="0" autoFill="0" autoLine="0" autoPict="0">
                <anchor moveWithCells="1">
                  <from>
                    <xdr:col>5</xdr:col>
                    <xdr:colOff>66675</xdr:colOff>
                    <xdr:row>32</xdr:row>
                    <xdr:rowOff>190500</xdr:rowOff>
                  </from>
                  <to>
                    <xdr:col>5</xdr:col>
                    <xdr:colOff>361950</xdr:colOff>
                    <xdr:row>34</xdr:row>
                    <xdr:rowOff>0</xdr:rowOff>
                  </to>
                </anchor>
              </controlPr>
            </control>
          </mc:Choice>
        </mc:AlternateContent>
        <mc:AlternateContent xmlns:mc="http://schemas.openxmlformats.org/markup-compatibility/2006">
          <mc:Choice Requires="x14">
            <control shapeId="1041" r:id="rId14" name="Check Box 17">
              <controlPr defaultSize="0" autoFill="0" autoLine="0" autoPict="0">
                <anchor moveWithCells="1">
                  <from>
                    <xdr:col>4</xdr:col>
                    <xdr:colOff>1047750</xdr:colOff>
                    <xdr:row>31</xdr:row>
                    <xdr:rowOff>171450</xdr:rowOff>
                  </from>
                  <to>
                    <xdr:col>5</xdr:col>
                    <xdr:colOff>38100</xdr:colOff>
                    <xdr:row>33</xdr:row>
                    <xdr:rowOff>9525</xdr:rowOff>
                  </to>
                </anchor>
              </controlPr>
            </control>
          </mc:Choice>
        </mc:AlternateContent>
        <mc:AlternateContent xmlns:mc="http://schemas.openxmlformats.org/markup-compatibility/2006">
          <mc:Choice Requires="x14">
            <control shapeId="1042" r:id="rId15" name="Check Box 18">
              <controlPr defaultSize="0" autoFill="0" autoLine="0" autoPict="0">
                <anchor moveWithCells="1">
                  <from>
                    <xdr:col>4</xdr:col>
                    <xdr:colOff>1047750</xdr:colOff>
                    <xdr:row>32</xdr:row>
                    <xdr:rowOff>190500</xdr:rowOff>
                  </from>
                  <to>
                    <xdr:col>5</xdr:col>
                    <xdr:colOff>38100</xdr:colOff>
                    <xdr:row>34</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5000000}">
          <x14:formula1>
            <xm:f>Munka6!$A$1:$A$2</xm:f>
          </x14:formula1>
          <xm:sqref>B5</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unka9"/>
  <dimension ref="A2:O40"/>
  <sheetViews>
    <sheetView workbookViewId="0">
      <selection activeCell="B4" sqref="B4"/>
    </sheetView>
  </sheetViews>
  <sheetFormatPr defaultColWidth="8.85546875" defaultRowHeight="12.75"/>
  <cols>
    <col min="8" max="10" width="15.140625" bestFit="1" customWidth="1"/>
    <col min="11" max="11" width="13.42578125" bestFit="1" customWidth="1"/>
    <col min="12" max="12" width="16.42578125" bestFit="1" customWidth="1"/>
  </cols>
  <sheetData>
    <row r="2" spans="1:15">
      <c r="A2" s="4"/>
      <c r="B2" s="4"/>
      <c r="C2" s="4"/>
      <c r="D2" s="4"/>
      <c r="E2" s="4"/>
      <c r="F2" s="4"/>
      <c r="G2" s="4"/>
      <c r="H2" s="4"/>
      <c r="I2" s="4"/>
      <c r="J2" s="4" t="s">
        <v>47</v>
      </c>
      <c r="K2" s="4"/>
      <c r="L2" s="4"/>
      <c r="M2" s="4"/>
      <c r="N2" s="4"/>
      <c r="O2" s="4"/>
    </row>
    <row r="3" spans="1:15">
      <c r="A3" s="4"/>
      <c r="B3" s="4" t="s">
        <v>26</v>
      </c>
      <c r="C3" s="4"/>
      <c r="D3" s="4" t="s">
        <v>14</v>
      </c>
      <c r="E3" s="4" t="s">
        <v>14</v>
      </c>
      <c r="F3" s="4"/>
      <c r="G3" s="4" t="s">
        <v>49</v>
      </c>
      <c r="H3" s="4"/>
      <c r="I3" s="4"/>
      <c r="J3" s="4" t="s">
        <v>14</v>
      </c>
      <c r="K3" s="4"/>
      <c r="L3" s="4" t="s">
        <v>48</v>
      </c>
      <c r="M3" s="4"/>
      <c r="N3" s="4"/>
      <c r="O3" s="4"/>
    </row>
    <row r="4" spans="1:15">
      <c r="A4" s="4"/>
      <c r="B4" s="4" t="s">
        <v>27</v>
      </c>
      <c r="C4" s="4"/>
      <c r="D4" s="4" t="s">
        <v>27</v>
      </c>
      <c r="E4" s="4" t="s">
        <v>27</v>
      </c>
      <c r="F4" s="4"/>
      <c r="G4" s="4" t="s">
        <v>50</v>
      </c>
      <c r="H4" s="4"/>
      <c r="I4" s="4"/>
      <c r="J4" s="4" t="s">
        <v>27</v>
      </c>
      <c r="K4" s="4"/>
      <c r="L4" s="4" t="s">
        <v>51</v>
      </c>
      <c r="M4" s="4"/>
      <c r="N4" s="4"/>
      <c r="O4" s="4"/>
    </row>
    <row r="5" spans="1:15">
      <c r="A5" s="4"/>
      <c r="B5" s="4"/>
      <c r="C5" s="4"/>
      <c r="D5" s="4" t="s">
        <v>43</v>
      </c>
      <c r="E5" s="4" t="s">
        <v>12</v>
      </c>
      <c r="F5" s="4"/>
      <c r="G5" s="4" t="s">
        <v>14</v>
      </c>
      <c r="H5" s="4"/>
      <c r="I5" s="4"/>
      <c r="J5" s="4" t="s">
        <v>47</v>
      </c>
      <c r="K5" s="4"/>
      <c r="L5" s="4" t="s">
        <v>52</v>
      </c>
      <c r="M5" s="4"/>
      <c r="N5" s="4"/>
      <c r="O5" s="4"/>
    </row>
    <row r="6" spans="1:15">
      <c r="A6" s="4"/>
      <c r="B6" s="4"/>
      <c r="C6" s="4"/>
      <c r="D6" s="4"/>
      <c r="E6" s="4"/>
      <c r="F6" s="4"/>
      <c r="G6" s="4"/>
      <c r="H6" s="4"/>
      <c r="I6" s="4"/>
      <c r="J6" s="4"/>
      <c r="K6" s="4"/>
      <c r="L6" s="4" t="s">
        <v>43</v>
      </c>
      <c r="M6" s="4"/>
      <c r="N6" s="4"/>
      <c r="O6" s="4"/>
    </row>
    <row r="7" spans="1:15">
      <c r="A7" s="4"/>
      <c r="B7" s="4"/>
      <c r="C7" s="4"/>
      <c r="D7" s="4"/>
      <c r="E7" s="4"/>
      <c r="F7" s="4"/>
      <c r="G7" s="4"/>
      <c r="H7" s="4"/>
      <c r="I7" s="4"/>
      <c r="J7" s="4"/>
      <c r="K7" s="4"/>
      <c r="L7" s="4"/>
      <c r="M7" s="4"/>
      <c r="N7" s="4"/>
      <c r="O7" s="4"/>
    </row>
    <row r="8" spans="1:15">
      <c r="A8" s="4"/>
      <c r="B8" s="4"/>
      <c r="C8" s="4"/>
      <c r="D8" s="4"/>
      <c r="E8" s="4"/>
      <c r="F8" s="4"/>
      <c r="G8" s="4"/>
      <c r="H8" s="4"/>
      <c r="I8" s="4"/>
      <c r="J8" s="4"/>
      <c r="K8" s="4"/>
      <c r="L8" s="4"/>
      <c r="M8" s="4"/>
      <c r="N8" s="4"/>
      <c r="O8" s="4"/>
    </row>
    <row r="9" spans="1:15">
      <c r="A9" s="4" t="s">
        <v>53</v>
      </c>
      <c r="B9" s="4"/>
      <c r="C9" s="4"/>
      <c r="D9" s="4" t="s">
        <v>56</v>
      </c>
      <c r="E9" s="4"/>
      <c r="F9" s="4"/>
      <c r="G9" s="4"/>
      <c r="H9" s="4"/>
      <c r="I9" s="4"/>
      <c r="J9" s="4"/>
      <c r="K9" s="4"/>
      <c r="L9" s="4"/>
      <c r="M9" s="4"/>
      <c r="N9" s="4"/>
      <c r="O9" s="4"/>
    </row>
    <row r="10" spans="1:15">
      <c r="A10" s="4">
        <v>1</v>
      </c>
      <c r="B10" s="4" t="b">
        <v>0</v>
      </c>
      <c r="C10" s="4"/>
      <c r="D10" s="4">
        <v>1</v>
      </c>
      <c r="E10" s="4" t="b">
        <v>1</v>
      </c>
      <c r="F10" s="4"/>
      <c r="G10" s="4"/>
      <c r="H10" s="4"/>
      <c r="I10" s="4"/>
      <c r="J10" s="4"/>
      <c r="K10" s="4"/>
      <c r="L10" s="4"/>
      <c r="M10" s="4"/>
      <c r="N10" s="4"/>
      <c r="O10" s="4"/>
    </row>
    <row r="11" spans="1:15">
      <c r="A11" s="4">
        <v>2</v>
      </c>
      <c r="B11" s="4" t="b">
        <v>0</v>
      </c>
      <c r="C11" s="4"/>
      <c r="D11" s="4">
        <v>2</v>
      </c>
      <c r="E11" s="4" t="b">
        <v>0</v>
      </c>
      <c r="F11" s="4"/>
      <c r="G11" s="4"/>
      <c r="H11" s="4"/>
      <c r="I11" s="4"/>
      <c r="J11" s="4"/>
      <c r="K11" s="4"/>
      <c r="L11" s="4"/>
      <c r="M11" s="4"/>
      <c r="N11" s="4"/>
      <c r="O11" s="4"/>
    </row>
    <row r="12" spans="1:15">
      <c r="A12" s="4">
        <v>3</v>
      </c>
      <c r="B12" s="4" t="b">
        <v>0</v>
      </c>
      <c r="C12" s="4"/>
      <c r="D12" s="4">
        <v>3</v>
      </c>
      <c r="E12" s="4" t="b">
        <v>0</v>
      </c>
      <c r="F12" s="4"/>
      <c r="G12" s="4"/>
      <c r="H12" s="4"/>
      <c r="I12" s="4"/>
      <c r="J12" s="4"/>
      <c r="K12" s="4"/>
      <c r="L12" s="4"/>
      <c r="M12" s="4"/>
      <c r="N12" s="4"/>
      <c r="O12" s="4"/>
    </row>
    <row r="13" spans="1:15">
      <c r="A13" s="4">
        <v>4</v>
      </c>
      <c r="B13" s="4" t="b">
        <v>0</v>
      </c>
      <c r="C13" s="4"/>
      <c r="D13" s="4">
        <v>4</v>
      </c>
      <c r="E13" s="4" t="b">
        <v>0</v>
      </c>
      <c r="F13" s="4"/>
      <c r="G13" s="4"/>
      <c r="H13" s="4"/>
      <c r="I13" s="4"/>
      <c r="J13" s="4"/>
      <c r="K13" s="4"/>
      <c r="L13" s="4"/>
      <c r="M13" s="4"/>
      <c r="N13" s="4"/>
      <c r="O13" s="4"/>
    </row>
    <row r="14" spans="1:15">
      <c r="A14" s="4">
        <v>5</v>
      </c>
      <c r="B14" s="4" t="b">
        <v>0</v>
      </c>
      <c r="C14" s="4"/>
      <c r="D14" s="4">
        <v>5</v>
      </c>
      <c r="E14" s="4" t="b">
        <v>0</v>
      </c>
      <c r="F14" s="4"/>
      <c r="G14" s="4"/>
      <c r="H14" s="4"/>
      <c r="I14" s="4"/>
      <c r="J14" s="4"/>
      <c r="K14" s="4"/>
      <c r="L14" s="4"/>
      <c r="M14" s="4"/>
      <c r="N14" s="4"/>
      <c r="O14" s="4"/>
    </row>
    <row r="15" spans="1:15">
      <c r="A15" s="4">
        <v>6</v>
      </c>
      <c r="B15" s="4" t="b">
        <v>0</v>
      </c>
      <c r="C15" s="4"/>
      <c r="D15" s="4">
        <v>6</v>
      </c>
      <c r="E15" s="4" t="b">
        <v>0</v>
      </c>
      <c r="F15" s="4"/>
      <c r="G15" s="4"/>
      <c r="H15" s="4"/>
      <c r="I15" s="4"/>
      <c r="J15" s="4"/>
      <c r="K15" s="4"/>
      <c r="L15" s="4"/>
      <c r="M15" s="4"/>
      <c r="N15" s="4"/>
      <c r="O15" s="4"/>
    </row>
    <row r="16" spans="1:15">
      <c r="A16" s="4"/>
      <c r="B16" s="4"/>
      <c r="C16" s="4"/>
      <c r="D16" s="4"/>
      <c r="E16" s="4"/>
      <c r="F16" s="4"/>
      <c r="G16" s="4"/>
      <c r="H16" s="4"/>
      <c r="I16" s="4"/>
      <c r="J16" s="4"/>
      <c r="K16" s="4"/>
      <c r="L16" s="4"/>
      <c r="M16" s="4"/>
      <c r="N16" s="4"/>
      <c r="O16" s="4"/>
    </row>
    <row r="17" spans="1:15">
      <c r="A17" s="4"/>
      <c r="B17" s="4"/>
      <c r="C17" s="4"/>
      <c r="D17" s="4"/>
      <c r="E17" s="4"/>
      <c r="F17" s="4"/>
      <c r="G17" s="4"/>
      <c r="H17" s="4"/>
      <c r="I17" s="4"/>
      <c r="J17" s="4"/>
      <c r="K17" s="4"/>
      <c r="L17" s="4"/>
      <c r="M17" s="4"/>
      <c r="N17" s="4"/>
      <c r="O17" s="4"/>
    </row>
    <row r="18" spans="1:15">
      <c r="A18" s="4"/>
      <c r="B18" s="4"/>
      <c r="C18" s="4"/>
      <c r="D18" s="4"/>
      <c r="E18" s="4"/>
      <c r="F18" s="4"/>
      <c r="G18" s="4"/>
      <c r="H18" s="4"/>
      <c r="I18" s="4"/>
      <c r="J18" s="4"/>
      <c r="K18" s="4"/>
      <c r="L18" s="4"/>
      <c r="M18" s="4"/>
      <c r="N18" s="4"/>
      <c r="O18" s="4"/>
    </row>
    <row r="19" spans="1:15">
      <c r="A19" s="4"/>
      <c r="B19" s="4"/>
      <c r="C19" s="4"/>
      <c r="D19" s="4"/>
      <c r="E19" s="4"/>
      <c r="F19" s="4"/>
      <c r="G19" s="4"/>
      <c r="H19" s="4"/>
      <c r="I19" s="4"/>
      <c r="J19" s="4"/>
      <c r="K19" s="4"/>
      <c r="L19" s="4"/>
      <c r="M19" s="4"/>
      <c r="N19" s="4"/>
      <c r="O19" s="4"/>
    </row>
    <row r="20" spans="1:15">
      <c r="A20" s="4"/>
      <c r="B20" s="4"/>
      <c r="C20" s="4"/>
      <c r="D20" s="4"/>
      <c r="E20" s="4"/>
      <c r="F20" s="4"/>
      <c r="G20" s="4"/>
      <c r="H20" s="4"/>
      <c r="I20" s="4"/>
      <c r="J20" s="4"/>
      <c r="K20" s="4"/>
      <c r="L20" s="4"/>
      <c r="M20" s="4"/>
      <c r="N20" s="4"/>
      <c r="O20" s="4"/>
    </row>
    <row r="21" spans="1:15">
      <c r="A21" s="4" t="s">
        <v>93</v>
      </c>
      <c r="B21" s="4"/>
      <c r="C21" s="4"/>
      <c r="D21" s="4"/>
      <c r="E21" s="2" t="s">
        <v>111</v>
      </c>
      <c r="F21" s="4"/>
      <c r="G21" s="4"/>
      <c r="H21" s="2" t="s">
        <v>116</v>
      </c>
      <c r="I21" s="4"/>
      <c r="J21" s="4"/>
      <c r="K21" s="4"/>
      <c r="L21" s="4"/>
      <c r="M21" s="4"/>
    </row>
    <row r="22" spans="1:15">
      <c r="A22" s="4" t="s">
        <v>90</v>
      </c>
      <c r="B22" s="4"/>
      <c r="C22" s="4"/>
      <c r="D22" s="4"/>
      <c r="E22" s="2" t="s">
        <v>112</v>
      </c>
      <c r="F22" s="4"/>
      <c r="G22" s="4"/>
      <c r="H22" s="2" t="s">
        <v>117</v>
      </c>
      <c r="I22" s="4"/>
      <c r="J22" s="4"/>
      <c r="K22" s="4"/>
      <c r="L22" s="4"/>
      <c r="M22" s="4"/>
      <c r="N22" s="4"/>
      <c r="O22" s="4"/>
    </row>
    <row r="23" spans="1:15">
      <c r="A23" s="4" t="s">
        <v>91</v>
      </c>
      <c r="B23" s="4"/>
      <c r="C23" s="4"/>
      <c r="D23" s="4"/>
      <c r="E23" s="2" t="s">
        <v>113</v>
      </c>
      <c r="F23" s="4"/>
      <c r="G23" s="4"/>
      <c r="H23" s="2" t="s">
        <v>43</v>
      </c>
      <c r="I23" s="4"/>
      <c r="J23" s="4"/>
      <c r="K23" s="4"/>
      <c r="L23" s="4"/>
      <c r="M23" s="4"/>
      <c r="N23" s="4"/>
      <c r="O23" s="4"/>
    </row>
    <row r="24" spans="1:15">
      <c r="A24" s="4" t="s">
        <v>92</v>
      </c>
      <c r="B24" s="4"/>
      <c r="C24" s="4"/>
      <c r="D24" s="4"/>
      <c r="E24" s="2" t="s">
        <v>114</v>
      </c>
      <c r="F24" s="4"/>
      <c r="G24" s="4"/>
      <c r="H24" s="4"/>
      <c r="I24" s="4"/>
      <c r="J24" s="4"/>
      <c r="K24" s="4"/>
      <c r="L24" s="4"/>
      <c r="M24" s="4"/>
      <c r="N24" s="4"/>
      <c r="O24" s="4"/>
    </row>
    <row r="25" spans="1:15">
      <c r="A25" s="4"/>
      <c r="B25" s="4"/>
      <c r="C25" s="4"/>
      <c r="D25" s="4"/>
      <c r="E25" s="2" t="s">
        <v>115</v>
      </c>
      <c r="F25" s="4"/>
      <c r="G25" s="4"/>
      <c r="H25" s="4"/>
      <c r="I25" s="4"/>
      <c r="J25" s="4"/>
      <c r="K25" s="4"/>
      <c r="L25" s="4"/>
      <c r="M25" s="4"/>
      <c r="N25" s="4"/>
      <c r="O25" s="4"/>
    </row>
    <row r="26" spans="1:15">
      <c r="A26" s="4" t="s">
        <v>90</v>
      </c>
      <c r="B26" s="4"/>
      <c r="C26" s="4"/>
      <c r="D26" s="4"/>
      <c r="E26" s="2" t="s">
        <v>65</v>
      </c>
      <c r="F26" s="4"/>
      <c r="G26" s="4"/>
      <c r="H26" s="4"/>
      <c r="I26" s="4"/>
      <c r="J26" s="4"/>
      <c r="K26" s="4"/>
      <c r="L26" s="4"/>
      <c r="M26" s="4"/>
      <c r="N26" s="4"/>
      <c r="O26" s="4"/>
    </row>
    <row r="27" spans="1:15">
      <c r="A27" s="4"/>
      <c r="B27" s="4"/>
      <c r="C27" s="4"/>
      <c r="D27" s="4"/>
      <c r="E27" t="s">
        <v>65</v>
      </c>
      <c r="F27" s="4"/>
      <c r="G27" s="4"/>
      <c r="H27" s="4"/>
      <c r="I27" s="4"/>
      <c r="J27" s="4"/>
      <c r="K27" s="4"/>
      <c r="L27" s="4"/>
      <c r="M27" s="4"/>
      <c r="N27" s="4"/>
      <c r="O27" s="4"/>
    </row>
    <row r="28" spans="1:15">
      <c r="A28" s="4"/>
      <c r="B28" s="4"/>
      <c r="C28" s="4"/>
      <c r="D28" s="4"/>
      <c r="E28" s="4"/>
      <c r="F28" s="4"/>
      <c r="G28" s="4"/>
      <c r="H28" s="4"/>
      <c r="I28" s="4"/>
      <c r="J28" s="4"/>
      <c r="K28" s="4"/>
      <c r="L28" s="4"/>
      <c r="M28" s="4"/>
      <c r="N28" s="4"/>
      <c r="O28" s="4"/>
    </row>
    <row r="29" spans="1:15">
      <c r="A29" s="4"/>
      <c r="B29" s="4"/>
      <c r="C29" s="4"/>
      <c r="D29" s="4"/>
      <c r="E29" s="4"/>
      <c r="F29" s="4"/>
      <c r="G29" s="4"/>
      <c r="H29" s="4"/>
      <c r="I29" s="4"/>
      <c r="J29" s="4"/>
      <c r="K29" s="4"/>
      <c r="L29" s="4"/>
      <c r="M29" s="4"/>
      <c r="N29" s="4"/>
      <c r="O29" s="4"/>
    </row>
    <row r="30" spans="1:15">
      <c r="A30" s="4"/>
      <c r="B30" s="4"/>
      <c r="C30" s="4"/>
      <c r="D30" s="4"/>
      <c r="E30" s="4"/>
      <c r="F30" s="4"/>
      <c r="G30" s="4"/>
      <c r="H30" s="4"/>
      <c r="I30" s="4"/>
      <c r="J30" s="4"/>
      <c r="K30" s="4"/>
      <c r="L30" s="4"/>
      <c r="M30" s="4"/>
      <c r="N30" s="4"/>
      <c r="O30" s="4"/>
    </row>
    <row r="31" spans="1:15">
      <c r="A31" s="4"/>
      <c r="B31" s="4"/>
      <c r="C31" s="4"/>
      <c r="D31" s="4"/>
      <c r="E31" s="4"/>
      <c r="F31" s="4"/>
      <c r="G31" s="4"/>
      <c r="H31" s="4"/>
      <c r="I31" s="4"/>
      <c r="J31" s="4"/>
      <c r="K31" s="4"/>
      <c r="L31" s="4"/>
      <c r="M31" s="4"/>
      <c r="N31" s="4"/>
      <c r="O31" s="4"/>
    </row>
    <row r="32" spans="1:15">
      <c r="A32" s="4"/>
      <c r="B32" s="4"/>
      <c r="C32" s="4"/>
      <c r="D32" s="4"/>
      <c r="E32" s="4"/>
      <c r="F32" s="4"/>
      <c r="G32" s="4"/>
      <c r="H32" s="4"/>
      <c r="I32" s="4"/>
      <c r="J32" s="4"/>
      <c r="K32" s="4"/>
      <c r="L32" s="4"/>
      <c r="M32" s="4"/>
      <c r="N32" s="4"/>
      <c r="O32" s="4"/>
    </row>
    <row r="33" spans="1:15">
      <c r="A33" s="4"/>
      <c r="B33" s="4"/>
      <c r="C33" s="4"/>
      <c r="D33" s="4"/>
      <c r="E33" s="4"/>
      <c r="F33" s="4"/>
      <c r="G33" s="4"/>
      <c r="H33" s="4"/>
      <c r="I33" s="4"/>
      <c r="J33" s="4"/>
      <c r="K33" s="4"/>
      <c r="L33" s="4"/>
      <c r="M33" s="4"/>
      <c r="N33" s="4"/>
      <c r="O33" s="4"/>
    </row>
    <row r="34" spans="1:15">
      <c r="A34" s="4"/>
      <c r="B34" s="4"/>
      <c r="C34" s="4"/>
      <c r="D34" s="4"/>
      <c r="E34" s="4"/>
      <c r="F34" s="4"/>
      <c r="G34" s="4"/>
      <c r="H34" s="4"/>
      <c r="I34" s="4"/>
      <c r="J34" s="4"/>
      <c r="K34" s="4"/>
      <c r="L34" s="4"/>
      <c r="M34" s="4"/>
      <c r="N34" s="4"/>
      <c r="O34" s="4"/>
    </row>
    <row r="35" spans="1:15">
      <c r="A35" s="4"/>
      <c r="B35" s="4"/>
      <c r="C35" s="4"/>
      <c r="D35" s="4"/>
      <c r="E35" s="4"/>
      <c r="F35" s="4"/>
      <c r="G35" s="4"/>
      <c r="H35" s="4"/>
      <c r="I35" s="4"/>
      <c r="J35" s="4"/>
      <c r="K35" s="4"/>
      <c r="L35" s="4"/>
      <c r="M35" s="4"/>
      <c r="N35" s="4"/>
      <c r="O35" s="4"/>
    </row>
    <row r="36" spans="1:15">
      <c r="A36" s="4"/>
      <c r="B36" s="4"/>
      <c r="C36" s="4"/>
      <c r="D36" s="4"/>
      <c r="E36" s="4"/>
      <c r="F36" s="4"/>
      <c r="G36" s="4"/>
      <c r="H36" s="4"/>
      <c r="I36" s="4"/>
      <c r="J36" s="4"/>
      <c r="K36" s="4"/>
      <c r="L36" s="4"/>
      <c r="M36" s="4"/>
      <c r="N36" s="4"/>
      <c r="O36" s="4"/>
    </row>
    <row r="37" spans="1:15">
      <c r="A37" s="4"/>
      <c r="B37" s="4"/>
      <c r="C37" s="4"/>
      <c r="D37" s="4"/>
      <c r="E37" s="4"/>
      <c r="F37" s="4"/>
      <c r="G37" s="4"/>
      <c r="H37" s="4"/>
      <c r="I37" s="4"/>
      <c r="J37" s="4"/>
      <c r="K37" s="4"/>
      <c r="L37" s="4"/>
      <c r="M37" s="4"/>
      <c r="N37" s="4"/>
      <c r="O37" s="4"/>
    </row>
    <row r="38" spans="1:15">
      <c r="A38" s="4"/>
      <c r="B38" s="4"/>
      <c r="C38" s="4"/>
      <c r="D38" s="4"/>
      <c r="E38" s="4"/>
      <c r="F38" s="4"/>
      <c r="G38" s="4"/>
      <c r="H38" s="4"/>
      <c r="I38" s="4"/>
      <c r="J38" s="4"/>
      <c r="K38" s="4"/>
      <c r="L38" s="4"/>
      <c r="M38" s="4"/>
      <c r="N38" s="4"/>
      <c r="O38" s="4"/>
    </row>
    <row r="39" spans="1:15">
      <c r="A39" s="4"/>
      <c r="B39" s="4"/>
      <c r="C39" s="4"/>
      <c r="D39" s="4"/>
      <c r="E39" s="4"/>
      <c r="F39" s="4"/>
      <c r="G39" s="4"/>
      <c r="H39" s="4"/>
      <c r="I39" s="4"/>
      <c r="J39" s="4"/>
      <c r="K39" s="4"/>
      <c r="L39" s="4"/>
      <c r="M39" s="4"/>
      <c r="N39" s="4"/>
      <c r="O39" s="4"/>
    </row>
    <row r="40" spans="1:15">
      <c r="A40" s="4"/>
      <c r="B40" s="4"/>
      <c r="C40" s="4"/>
      <c r="D40" s="4"/>
      <c r="E40" s="4"/>
      <c r="F40" s="4"/>
      <c r="G40" s="4"/>
      <c r="H40" s="4"/>
      <c r="I40" s="4"/>
      <c r="J40" s="4"/>
      <c r="K40" s="4"/>
      <c r="L40" s="4"/>
      <c r="M40" s="4"/>
      <c r="N40" s="4"/>
      <c r="O40" s="4"/>
    </row>
  </sheetData>
  <phoneticPr fontId="19" type="noConversion"/>
  <dataValidations count="9">
    <dataValidation type="list" allowBlank="1" showInputMessage="1" showErrorMessage="1" sqref="D2" xr:uid="{00000000-0002-0000-0900-000000000000}">
      <formula1>lista2</formula1>
    </dataValidation>
    <dataValidation type="list" allowBlank="1" showInputMessage="1" showErrorMessage="1" sqref="B2" xr:uid="{00000000-0002-0000-0900-000001000000}">
      <formula1>lista</formula1>
    </dataValidation>
    <dataValidation type="list" allowBlank="1" showInputMessage="1" showErrorMessage="1" sqref="G2" xr:uid="{00000000-0002-0000-0900-000002000000}">
      <formula1>igazgatas</formula1>
    </dataValidation>
    <dataValidation type="list" allowBlank="1" showInputMessage="1" showErrorMessage="1" sqref="J2" xr:uid="{00000000-0002-0000-0900-000003000000}">
      <formula1>reszbenvalasz</formula1>
    </dataValidation>
    <dataValidation type="list" allowBlank="1" showInputMessage="1" showErrorMessage="1" sqref="L2" xr:uid="{00000000-0002-0000-0900-000004000000}">
      <formula1>nemzetkozi2</formula1>
    </dataValidation>
    <dataValidation type="list" allowBlank="1" showInputMessage="1" showErrorMessage="1" sqref="E2" xr:uid="{00000000-0002-0000-0900-000005000000}">
      <formula1>szuksegtelen</formula1>
    </dataValidation>
    <dataValidation type="list" allowBlank="1" showInputMessage="1" showErrorMessage="1" sqref="A26" xr:uid="{00000000-0002-0000-0900-000006000000}">
      <formula1>Verseny</formula1>
    </dataValidation>
    <dataValidation type="list" showInputMessage="1" showErrorMessage="1" sqref="E27" xr:uid="{00000000-0002-0000-0900-000007000000}">
      <formula1>foglalkoztatas</formula1>
    </dataValidation>
    <dataValidation type="list" allowBlank="1" showInputMessage="1" showErrorMessage="1" sqref="H24" xr:uid="{00000000-0002-0000-0900-000008000000}">
      <formula1>foglalkoztatas2</formula1>
    </dataValidation>
  </dataValidations>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41"/>
  <sheetViews>
    <sheetView showGridLines="0" workbookViewId="0">
      <selection activeCell="A10" sqref="A10:P10"/>
    </sheetView>
  </sheetViews>
  <sheetFormatPr defaultRowHeight="12.75"/>
  <sheetData>
    <row r="1" spans="1:16" ht="12.75" customHeight="1">
      <c r="A1" s="615" t="s">
        <v>119</v>
      </c>
      <c r="B1" s="615"/>
      <c r="C1" s="615"/>
      <c r="D1" s="615"/>
      <c r="E1" s="615"/>
      <c r="F1" s="615"/>
      <c r="G1" s="615"/>
      <c r="H1" s="615"/>
      <c r="I1" s="615"/>
      <c r="J1" s="615"/>
      <c r="K1" s="615"/>
      <c r="L1" s="615"/>
      <c r="M1" s="615"/>
      <c r="N1" s="615"/>
      <c r="O1" s="615"/>
      <c r="P1" s="7"/>
    </row>
    <row r="2" spans="1:16">
      <c r="A2" s="615"/>
      <c r="B2" s="615"/>
      <c r="C2" s="615"/>
      <c r="D2" s="615"/>
      <c r="E2" s="615"/>
      <c r="F2" s="615"/>
      <c r="G2" s="615"/>
      <c r="H2" s="615"/>
      <c r="I2" s="615"/>
      <c r="J2" s="615"/>
      <c r="K2" s="615"/>
      <c r="L2" s="615"/>
      <c r="M2" s="615"/>
      <c r="N2" s="615"/>
      <c r="O2" s="615"/>
      <c r="P2" s="7"/>
    </row>
    <row r="3" spans="1:16">
      <c r="A3" s="615"/>
      <c r="B3" s="615"/>
      <c r="C3" s="615"/>
      <c r="D3" s="615"/>
      <c r="E3" s="615"/>
      <c r="F3" s="615"/>
      <c r="G3" s="615"/>
      <c r="H3" s="615"/>
      <c r="I3" s="615"/>
      <c r="J3" s="615"/>
      <c r="K3" s="615"/>
      <c r="L3" s="615"/>
      <c r="M3" s="615"/>
      <c r="N3" s="615"/>
      <c r="O3" s="615"/>
      <c r="P3" s="7"/>
    </row>
    <row r="4" spans="1:16">
      <c r="A4" s="615"/>
      <c r="B4" s="615"/>
      <c r="C4" s="615"/>
      <c r="D4" s="615"/>
      <c r="E4" s="615"/>
      <c r="F4" s="615"/>
      <c r="G4" s="615"/>
      <c r="H4" s="615"/>
      <c r="I4" s="615"/>
      <c r="J4" s="615"/>
      <c r="K4" s="615"/>
      <c r="L4" s="615"/>
      <c r="M4" s="615"/>
      <c r="N4" s="615"/>
      <c r="O4" s="615"/>
      <c r="P4" s="7"/>
    </row>
    <row r="5" spans="1:16">
      <c r="A5" s="615"/>
      <c r="B5" s="615"/>
      <c r="C5" s="615"/>
      <c r="D5" s="615"/>
      <c r="E5" s="615"/>
      <c r="F5" s="615"/>
      <c r="G5" s="615"/>
      <c r="H5" s="615"/>
      <c r="I5" s="615"/>
      <c r="J5" s="615"/>
      <c r="K5" s="615"/>
      <c r="L5" s="615"/>
      <c r="M5" s="615"/>
      <c r="N5" s="615"/>
      <c r="O5" s="615"/>
      <c r="P5" s="7"/>
    </row>
    <row r="6" spans="1:16">
      <c r="A6" s="615"/>
      <c r="B6" s="615"/>
      <c r="C6" s="615"/>
      <c r="D6" s="615"/>
      <c r="E6" s="615"/>
      <c r="F6" s="615"/>
      <c r="G6" s="615"/>
      <c r="H6" s="615"/>
      <c r="I6" s="615"/>
      <c r="J6" s="615"/>
      <c r="K6" s="615"/>
      <c r="L6" s="615"/>
      <c r="M6" s="615"/>
      <c r="N6" s="615"/>
      <c r="O6" s="615"/>
      <c r="P6" s="7"/>
    </row>
    <row r="7" spans="1:16">
      <c r="A7" s="616"/>
      <c r="B7" s="616"/>
      <c r="C7" s="616"/>
      <c r="D7" s="616"/>
      <c r="E7" s="616"/>
      <c r="F7" s="616"/>
      <c r="G7" s="616"/>
      <c r="H7" s="616"/>
      <c r="I7" s="616"/>
      <c r="J7" s="616"/>
      <c r="K7" s="616"/>
      <c r="L7" s="616"/>
      <c r="M7" s="616"/>
      <c r="N7" s="616"/>
      <c r="O7" s="616"/>
      <c r="P7" s="7"/>
    </row>
    <row r="8" spans="1:16" ht="31.5" customHeight="1">
      <c r="A8" s="619" t="s">
        <v>118</v>
      </c>
      <c r="B8" s="619"/>
      <c r="C8" s="619"/>
      <c r="D8" s="619"/>
      <c r="E8" s="619"/>
      <c r="F8" s="619"/>
      <c r="G8" s="619"/>
      <c r="H8" s="619"/>
      <c r="I8" s="619"/>
      <c r="J8" s="619"/>
      <c r="K8" s="619"/>
      <c r="L8" s="619"/>
      <c r="M8" s="619"/>
      <c r="N8" s="619"/>
      <c r="O8" s="619"/>
      <c r="P8" s="3"/>
    </row>
    <row r="9" spans="1:16" ht="81" customHeight="1">
      <c r="A9" s="617" t="s">
        <v>121</v>
      </c>
      <c r="B9" s="618"/>
      <c r="C9" s="618"/>
      <c r="D9" s="618"/>
      <c r="E9" s="618"/>
      <c r="F9" s="618"/>
      <c r="G9" s="618"/>
      <c r="H9" s="618"/>
      <c r="I9" s="618"/>
      <c r="J9" s="618"/>
      <c r="K9" s="618"/>
      <c r="L9" s="618"/>
      <c r="M9" s="618"/>
      <c r="N9" s="618"/>
      <c r="O9" s="618"/>
      <c r="P9" s="618"/>
    </row>
    <row r="10" spans="1:16">
      <c r="A10" s="614"/>
      <c r="B10" s="614"/>
      <c r="C10" s="614"/>
      <c r="D10" s="614"/>
      <c r="E10" s="614"/>
      <c r="F10" s="614"/>
      <c r="G10" s="614"/>
      <c r="H10" s="614"/>
      <c r="I10" s="614"/>
      <c r="J10" s="614"/>
      <c r="K10" s="614"/>
      <c r="L10" s="614"/>
      <c r="M10" s="614"/>
      <c r="N10" s="614"/>
      <c r="O10" s="614"/>
      <c r="P10" s="614"/>
    </row>
    <row r="11" spans="1:16">
      <c r="A11" s="614"/>
      <c r="B11" s="614"/>
      <c r="C11" s="614"/>
      <c r="D11" s="614"/>
      <c r="E11" s="614"/>
      <c r="F11" s="614"/>
      <c r="G11" s="614"/>
      <c r="H11" s="614"/>
      <c r="I11" s="614"/>
      <c r="J11" s="614"/>
      <c r="K11" s="614"/>
      <c r="L11" s="614"/>
      <c r="M11" s="614"/>
      <c r="N11" s="614"/>
      <c r="O11" s="614"/>
      <c r="P11" s="614"/>
    </row>
    <row r="12" spans="1:16">
      <c r="A12" s="614"/>
      <c r="B12" s="614"/>
      <c r="C12" s="614"/>
      <c r="D12" s="614"/>
      <c r="E12" s="614"/>
      <c r="F12" s="614"/>
      <c r="G12" s="614"/>
      <c r="H12" s="614"/>
      <c r="I12" s="614"/>
      <c r="J12" s="614"/>
      <c r="K12" s="614"/>
      <c r="L12" s="614"/>
      <c r="M12" s="614"/>
      <c r="N12" s="614"/>
      <c r="O12" s="614"/>
      <c r="P12" s="614"/>
    </row>
    <row r="13" spans="1:16">
      <c r="A13" s="614"/>
      <c r="B13" s="614"/>
      <c r="C13" s="614"/>
      <c r="D13" s="614"/>
      <c r="E13" s="614"/>
      <c r="F13" s="614"/>
      <c r="G13" s="614"/>
      <c r="H13" s="614"/>
      <c r="I13" s="614"/>
      <c r="J13" s="614"/>
      <c r="K13" s="614"/>
      <c r="L13" s="614"/>
      <c r="M13" s="614"/>
      <c r="N13" s="614"/>
      <c r="O13" s="614"/>
      <c r="P13" s="614"/>
    </row>
    <row r="14" spans="1:16">
      <c r="A14" s="614"/>
      <c r="B14" s="614"/>
      <c r="C14" s="614"/>
      <c r="D14" s="614"/>
      <c r="E14" s="614"/>
      <c r="F14" s="614"/>
      <c r="G14" s="614"/>
      <c r="H14" s="614"/>
      <c r="I14" s="614"/>
      <c r="J14" s="614"/>
      <c r="K14" s="614"/>
      <c r="L14" s="614"/>
      <c r="M14" s="614"/>
      <c r="N14" s="614"/>
      <c r="O14" s="614"/>
      <c r="P14" s="614"/>
    </row>
    <row r="15" spans="1:16">
      <c r="A15" s="614"/>
      <c r="B15" s="614"/>
      <c r="C15" s="614"/>
      <c r="D15" s="614"/>
      <c r="E15" s="614"/>
      <c r="F15" s="614"/>
      <c r="G15" s="614"/>
      <c r="H15" s="614"/>
      <c r="I15" s="614"/>
      <c r="J15" s="614"/>
      <c r="K15" s="614"/>
      <c r="L15" s="614"/>
      <c r="M15" s="614"/>
      <c r="N15" s="614"/>
      <c r="O15" s="614"/>
      <c r="P15" s="614"/>
    </row>
    <row r="16" spans="1:16">
      <c r="A16" s="614"/>
      <c r="B16" s="614"/>
      <c r="C16" s="614"/>
      <c r="D16" s="614"/>
      <c r="E16" s="614"/>
      <c r="F16" s="614"/>
      <c r="G16" s="614"/>
      <c r="H16" s="614"/>
      <c r="I16" s="614"/>
      <c r="J16" s="614"/>
      <c r="K16" s="614"/>
      <c r="L16" s="614"/>
      <c r="M16" s="614"/>
      <c r="N16" s="614"/>
      <c r="O16" s="614"/>
      <c r="P16" s="614"/>
    </row>
    <row r="17" spans="1:16">
      <c r="A17" s="614"/>
      <c r="B17" s="614"/>
      <c r="C17" s="614"/>
      <c r="D17" s="614"/>
      <c r="E17" s="614"/>
      <c r="F17" s="614"/>
      <c r="G17" s="614"/>
      <c r="H17" s="614"/>
      <c r="I17" s="614"/>
      <c r="J17" s="614"/>
      <c r="K17" s="614"/>
      <c r="L17" s="614"/>
      <c r="M17" s="614"/>
      <c r="N17" s="614"/>
      <c r="O17" s="614"/>
      <c r="P17" s="614"/>
    </row>
    <row r="18" spans="1:16">
      <c r="A18" s="614"/>
      <c r="B18" s="614"/>
      <c r="C18" s="614"/>
      <c r="D18" s="614"/>
      <c r="E18" s="614"/>
      <c r="F18" s="614"/>
      <c r="G18" s="614"/>
      <c r="H18" s="614"/>
      <c r="I18" s="614"/>
      <c r="J18" s="614"/>
      <c r="K18" s="614"/>
      <c r="L18" s="614"/>
      <c r="M18" s="614"/>
      <c r="N18" s="614"/>
      <c r="O18" s="614"/>
      <c r="P18" s="614"/>
    </row>
    <row r="19" spans="1:16">
      <c r="A19" s="614"/>
      <c r="B19" s="614"/>
      <c r="C19" s="614"/>
      <c r="D19" s="614"/>
      <c r="E19" s="614"/>
      <c r="F19" s="614"/>
      <c r="G19" s="614"/>
      <c r="H19" s="614"/>
      <c r="I19" s="614"/>
      <c r="J19" s="614"/>
      <c r="K19" s="614"/>
      <c r="L19" s="614"/>
      <c r="M19" s="614"/>
      <c r="N19" s="614"/>
      <c r="O19" s="614"/>
      <c r="P19" s="614"/>
    </row>
    <row r="20" spans="1:16">
      <c r="A20" s="614"/>
      <c r="B20" s="614"/>
      <c r="C20" s="614"/>
      <c r="D20" s="614"/>
      <c r="E20" s="614"/>
      <c r="F20" s="614"/>
      <c r="G20" s="614"/>
      <c r="H20" s="614"/>
      <c r="I20" s="614"/>
      <c r="J20" s="614"/>
      <c r="K20" s="614"/>
      <c r="L20" s="614"/>
      <c r="M20" s="614"/>
      <c r="N20" s="614"/>
      <c r="O20" s="614"/>
      <c r="P20" s="614"/>
    </row>
    <row r="21" spans="1:16">
      <c r="A21" s="614"/>
      <c r="B21" s="614"/>
      <c r="C21" s="614"/>
      <c r="D21" s="614"/>
      <c r="E21" s="614"/>
      <c r="F21" s="614"/>
      <c r="G21" s="614"/>
      <c r="H21" s="614"/>
      <c r="I21" s="614"/>
      <c r="J21" s="614"/>
      <c r="K21" s="614"/>
      <c r="L21" s="614"/>
      <c r="M21" s="614"/>
      <c r="N21" s="614"/>
      <c r="O21" s="614"/>
      <c r="P21" s="614"/>
    </row>
    <row r="22" spans="1:16">
      <c r="A22" s="614"/>
      <c r="B22" s="614"/>
      <c r="C22" s="614"/>
      <c r="D22" s="614"/>
      <c r="E22" s="614"/>
      <c r="F22" s="614"/>
      <c r="G22" s="614"/>
      <c r="H22" s="614"/>
      <c r="I22" s="614"/>
      <c r="J22" s="614"/>
      <c r="K22" s="614"/>
      <c r="L22" s="614"/>
      <c r="M22" s="614"/>
      <c r="N22" s="614"/>
      <c r="O22" s="614"/>
      <c r="P22" s="614"/>
    </row>
    <row r="23" spans="1:16">
      <c r="A23" s="614"/>
      <c r="B23" s="614"/>
      <c r="C23" s="614"/>
      <c r="D23" s="614"/>
      <c r="E23" s="614"/>
      <c r="F23" s="614"/>
      <c r="G23" s="614"/>
      <c r="H23" s="614"/>
      <c r="I23" s="614"/>
      <c r="J23" s="614"/>
      <c r="K23" s="614"/>
      <c r="L23" s="614"/>
      <c r="M23" s="614"/>
      <c r="N23" s="614"/>
      <c r="O23" s="614"/>
      <c r="P23" s="614"/>
    </row>
    <row r="24" spans="1:16">
      <c r="A24" s="614"/>
      <c r="B24" s="614"/>
      <c r="C24" s="614"/>
      <c r="D24" s="614"/>
      <c r="E24" s="614"/>
      <c r="F24" s="614"/>
      <c r="G24" s="614"/>
      <c r="H24" s="614"/>
      <c r="I24" s="614"/>
      <c r="J24" s="614"/>
      <c r="K24" s="614"/>
      <c r="L24" s="614"/>
      <c r="M24" s="614"/>
      <c r="N24" s="614"/>
      <c r="O24" s="614"/>
      <c r="P24" s="614"/>
    </row>
    <row r="25" spans="1:16">
      <c r="A25" s="614"/>
      <c r="B25" s="614"/>
      <c r="C25" s="614"/>
      <c r="D25" s="614"/>
      <c r="E25" s="614"/>
      <c r="F25" s="614"/>
      <c r="G25" s="614"/>
      <c r="H25" s="614"/>
      <c r="I25" s="614"/>
      <c r="J25" s="614"/>
      <c r="K25" s="614"/>
      <c r="L25" s="614"/>
      <c r="M25" s="614"/>
      <c r="N25" s="614"/>
      <c r="O25" s="614"/>
      <c r="P25" s="614"/>
    </row>
    <row r="26" spans="1:16">
      <c r="A26" s="614"/>
      <c r="B26" s="614"/>
      <c r="C26" s="614"/>
      <c r="D26" s="614"/>
      <c r="E26" s="614"/>
      <c r="F26" s="614"/>
      <c r="G26" s="614"/>
      <c r="H26" s="614"/>
      <c r="I26" s="614"/>
      <c r="J26" s="614"/>
      <c r="K26" s="614"/>
      <c r="L26" s="614"/>
      <c r="M26" s="614"/>
      <c r="N26" s="614"/>
      <c r="O26" s="614"/>
      <c r="P26" s="614"/>
    </row>
    <row r="27" spans="1:16">
      <c r="A27" s="614"/>
      <c r="B27" s="614"/>
      <c r="C27" s="614"/>
      <c r="D27" s="614"/>
      <c r="E27" s="614"/>
      <c r="F27" s="614"/>
      <c r="G27" s="614"/>
      <c r="H27" s="614"/>
      <c r="I27" s="614"/>
      <c r="J27" s="614"/>
      <c r="K27" s="614"/>
      <c r="L27" s="614"/>
      <c r="M27" s="614"/>
      <c r="N27" s="614"/>
      <c r="O27" s="614"/>
      <c r="P27" s="614"/>
    </row>
    <row r="28" spans="1:16">
      <c r="A28" s="614"/>
      <c r="B28" s="614"/>
      <c r="C28" s="614"/>
      <c r="D28" s="614"/>
      <c r="E28" s="614"/>
      <c r="F28" s="614"/>
      <c r="G28" s="614"/>
      <c r="H28" s="614"/>
      <c r="I28" s="614"/>
      <c r="J28" s="614"/>
      <c r="K28" s="614"/>
      <c r="L28" s="614"/>
      <c r="M28" s="614"/>
      <c r="N28" s="614"/>
      <c r="O28" s="614"/>
      <c r="P28" s="614"/>
    </row>
    <row r="29" spans="1:16">
      <c r="A29" s="614"/>
      <c r="B29" s="614"/>
      <c r="C29" s="614"/>
      <c r="D29" s="614"/>
      <c r="E29" s="614"/>
      <c r="F29" s="614"/>
      <c r="G29" s="614"/>
      <c r="H29" s="614"/>
      <c r="I29" s="614"/>
      <c r="J29" s="614"/>
      <c r="K29" s="614"/>
      <c r="L29" s="614"/>
      <c r="M29" s="614"/>
      <c r="N29" s="614"/>
      <c r="O29" s="614"/>
      <c r="P29" s="614"/>
    </row>
    <row r="30" spans="1:16">
      <c r="A30" s="614"/>
      <c r="B30" s="614"/>
      <c r="C30" s="614"/>
      <c r="D30" s="614"/>
      <c r="E30" s="614"/>
      <c r="F30" s="614"/>
      <c r="G30" s="614"/>
      <c r="H30" s="614"/>
      <c r="I30" s="614"/>
      <c r="J30" s="614"/>
      <c r="K30" s="614"/>
      <c r="L30" s="614"/>
      <c r="M30" s="614"/>
      <c r="N30" s="614"/>
      <c r="O30" s="614"/>
      <c r="P30" s="614"/>
    </row>
    <row r="31" spans="1:16">
      <c r="A31" s="614"/>
      <c r="B31" s="614"/>
      <c r="C31" s="614"/>
      <c r="D31" s="614"/>
      <c r="E31" s="614"/>
      <c r="F31" s="614"/>
      <c r="G31" s="614"/>
      <c r="H31" s="614"/>
      <c r="I31" s="614"/>
      <c r="J31" s="614"/>
      <c r="K31" s="614"/>
      <c r="L31" s="614"/>
      <c r="M31" s="614"/>
      <c r="N31" s="614"/>
      <c r="O31" s="614"/>
      <c r="P31" s="614"/>
    </row>
    <row r="32" spans="1:16">
      <c r="A32" s="614"/>
      <c r="B32" s="614"/>
      <c r="C32" s="614"/>
      <c r="D32" s="614"/>
      <c r="E32" s="614"/>
      <c r="F32" s="614"/>
      <c r="G32" s="614"/>
      <c r="H32" s="614"/>
      <c r="I32" s="614"/>
      <c r="J32" s="614"/>
      <c r="K32" s="614"/>
      <c r="L32" s="614"/>
      <c r="M32" s="614"/>
      <c r="N32" s="614"/>
      <c r="O32" s="614"/>
      <c r="P32" s="614"/>
    </row>
    <row r="33" spans="1:16">
      <c r="A33" s="614"/>
      <c r="B33" s="614"/>
      <c r="C33" s="614"/>
      <c r="D33" s="614"/>
      <c r="E33" s="614"/>
      <c r="F33" s="614"/>
      <c r="G33" s="614"/>
      <c r="H33" s="614"/>
      <c r="I33" s="614"/>
      <c r="J33" s="614"/>
      <c r="K33" s="614"/>
      <c r="L33" s="614"/>
      <c r="M33" s="614"/>
      <c r="N33" s="614"/>
      <c r="O33" s="614"/>
      <c r="P33" s="614"/>
    </row>
    <row r="34" spans="1:16">
      <c r="A34" s="614"/>
      <c r="B34" s="614"/>
      <c r="C34" s="614"/>
      <c r="D34" s="614"/>
      <c r="E34" s="614"/>
      <c r="F34" s="614"/>
      <c r="G34" s="614"/>
      <c r="H34" s="614"/>
      <c r="I34" s="614"/>
      <c r="J34" s="614"/>
      <c r="K34" s="614"/>
      <c r="L34" s="614"/>
      <c r="M34" s="614"/>
      <c r="N34" s="614"/>
      <c r="O34" s="614"/>
      <c r="P34" s="614"/>
    </row>
    <row r="35" spans="1:16">
      <c r="A35" s="614"/>
      <c r="B35" s="614"/>
      <c r="C35" s="614"/>
      <c r="D35" s="614"/>
      <c r="E35" s="614"/>
      <c r="F35" s="614"/>
      <c r="G35" s="614"/>
      <c r="H35" s="614"/>
      <c r="I35" s="614"/>
      <c r="J35" s="614"/>
      <c r="K35" s="614"/>
      <c r="L35" s="614"/>
      <c r="M35" s="614"/>
      <c r="N35" s="614"/>
      <c r="O35" s="614"/>
      <c r="P35" s="614"/>
    </row>
    <row r="36" spans="1:16">
      <c r="A36" s="614"/>
      <c r="B36" s="614"/>
      <c r="C36" s="614"/>
      <c r="D36" s="614"/>
      <c r="E36" s="614"/>
      <c r="F36" s="614"/>
      <c r="G36" s="614"/>
      <c r="H36" s="614"/>
      <c r="I36" s="614"/>
      <c r="J36" s="614"/>
      <c r="K36" s="614"/>
      <c r="L36" s="614"/>
      <c r="M36" s="614"/>
      <c r="N36" s="614"/>
      <c r="O36" s="614"/>
      <c r="P36" s="614"/>
    </row>
    <row r="37" spans="1:16">
      <c r="A37" s="7"/>
      <c r="B37" s="7"/>
      <c r="C37" s="7"/>
      <c r="D37" s="7"/>
      <c r="E37" s="7"/>
      <c r="F37" s="7"/>
      <c r="G37" s="7"/>
      <c r="H37" s="7"/>
      <c r="I37" s="7"/>
      <c r="J37" s="7"/>
      <c r="K37" s="7"/>
      <c r="L37" s="7"/>
      <c r="M37" s="7"/>
      <c r="N37" s="7"/>
      <c r="O37" s="7"/>
      <c r="P37" s="7"/>
    </row>
    <row r="38" spans="1:16">
      <c r="A38" s="7"/>
      <c r="B38" s="7"/>
      <c r="C38" s="7"/>
      <c r="D38" s="7"/>
      <c r="E38" s="7"/>
      <c r="F38" s="7"/>
      <c r="G38" s="7"/>
      <c r="H38" s="7"/>
      <c r="I38" s="7"/>
      <c r="J38" s="7"/>
      <c r="K38" s="7"/>
      <c r="L38" s="7"/>
      <c r="M38" s="7"/>
      <c r="N38" s="7"/>
      <c r="O38" s="7"/>
      <c r="P38" s="7"/>
    </row>
    <row r="39" spans="1:16">
      <c r="A39" s="7"/>
      <c r="B39" s="7"/>
      <c r="C39" s="7"/>
      <c r="D39" s="7"/>
      <c r="E39" s="7"/>
      <c r="F39" s="7"/>
      <c r="G39" s="7"/>
      <c r="H39" s="7"/>
      <c r="I39" s="7"/>
      <c r="J39" s="7"/>
      <c r="K39" s="7"/>
      <c r="L39" s="7"/>
      <c r="M39" s="7"/>
      <c r="N39" s="7"/>
      <c r="O39" s="7"/>
      <c r="P39" s="7"/>
    </row>
    <row r="40" spans="1:16">
      <c r="A40" s="7"/>
      <c r="B40" s="7"/>
      <c r="C40" s="7"/>
      <c r="D40" s="7"/>
      <c r="E40" s="7"/>
      <c r="F40" s="7"/>
      <c r="G40" s="7"/>
      <c r="H40" s="7"/>
      <c r="I40" s="7"/>
      <c r="J40" s="7"/>
      <c r="K40" s="7"/>
      <c r="L40" s="7"/>
      <c r="M40" s="7"/>
      <c r="N40" s="7"/>
      <c r="O40" s="7"/>
      <c r="P40" s="7"/>
    </row>
    <row r="41" spans="1:16">
      <c r="A41" s="7"/>
      <c r="B41" s="7"/>
      <c r="C41" s="7"/>
      <c r="D41" s="7"/>
      <c r="E41" s="7"/>
      <c r="F41" s="7"/>
      <c r="G41" s="7"/>
      <c r="H41" s="7"/>
      <c r="I41" s="7"/>
      <c r="J41" s="7"/>
      <c r="K41" s="7"/>
      <c r="L41" s="7"/>
      <c r="M41" s="7"/>
      <c r="N41" s="7"/>
      <c r="O41" s="7"/>
      <c r="P41" s="7"/>
    </row>
  </sheetData>
  <mergeCells count="30">
    <mergeCell ref="A34:P34"/>
    <mergeCell ref="A35:P35"/>
    <mergeCell ref="A36:P36"/>
    <mergeCell ref="A8:O8"/>
    <mergeCell ref="A28:P28"/>
    <mergeCell ref="A29:P29"/>
    <mergeCell ref="A30:P30"/>
    <mergeCell ref="A31:P31"/>
    <mergeCell ref="A32:P32"/>
    <mergeCell ref="A33:P33"/>
    <mergeCell ref="A22:P22"/>
    <mergeCell ref="A23:P23"/>
    <mergeCell ref="A24:P24"/>
    <mergeCell ref="A25:P25"/>
    <mergeCell ref="A26:P26"/>
    <mergeCell ref="A27:P27"/>
    <mergeCell ref="A21:P21"/>
    <mergeCell ref="A1:O7"/>
    <mergeCell ref="A9:P9"/>
    <mergeCell ref="A10:P10"/>
    <mergeCell ref="A11:P11"/>
    <mergeCell ref="A12:P12"/>
    <mergeCell ref="A13:P13"/>
    <mergeCell ref="A14:P14"/>
    <mergeCell ref="A15:P15"/>
    <mergeCell ref="A16:P16"/>
    <mergeCell ref="A17:P17"/>
    <mergeCell ref="A18:P18"/>
    <mergeCell ref="A19:P19"/>
    <mergeCell ref="A20:P2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Munka4"/>
  <dimension ref="A1:H34"/>
  <sheetViews>
    <sheetView showGridLines="0" topLeftCell="A29" zoomScaleNormal="100" zoomScaleSheetLayoutView="100" workbookViewId="0">
      <selection activeCell="A33" sqref="A33:G33"/>
    </sheetView>
  </sheetViews>
  <sheetFormatPr defaultColWidth="8.85546875" defaultRowHeight="26.1" customHeight="1"/>
  <cols>
    <col min="1" max="1" width="20.7109375" customWidth="1"/>
    <col min="2" max="2" width="24.85546875" customWidth="1"/>
    <col min="3" max="3" width="20.28515625" customWidth="1"/>
    <col min="4" max="4" width="23.28515625" customWidth="1"/>
    <col min="5" max="5" width="19.7109375" customWidth="1"/>
    <col min="6" max="6" width="18.28515625" customWidth="1"/>
    <col min="7" max="7" width="18.42578125" customWidth="1"/>
  </cols>
  <sheetData>
    <row r="1" spans="1:8" ht="25.5" customHeight="1">
      <c r="A1" s="357" t="s">
        <v>28</v>
      </c>
      <c r="B1" s="358"/>
      <c r="C1" s="358"/>
      <c r="D1" s="358"/>
      <c r="E1" s="358"/>
      <c r="F1" s="358"/>
      <c r="G1" s="359"/>
    </row>
    <row r="2" spans="1:8" ht="26.1" customHeight="1">
      <c r="A2" s="391" t="s">
        <v>100</v>
      </c>
      <c r="B2" s="392"/>
      <c r="C2" s="392"/>
      <c r="D2" s="392"/>
      <c r="E2" s="392"/>
      <c r="F2" s="392"/>
      <c r="G2" s="393"/>
    </row>
    <row r="3" spans="1:8" ht="26.1" customHeight="1">
      <c r="A3" s="8"/>
      <c r="B3" s="389" t="s">
        <v>20</v>
      </c>
      <c r="C3" s="389"/>
      <c r="D3" s="137" t="s">
        <v>21</v>
      </c>
      <c r="E3" s="137" t="s">
        <v>67</v>
      </c>
      <c r="F3" s="137" t="s">
        <v>68</v>
      </c>
      <c r="G3" s="14" t="s">
        <v>173</v>
      </c>
    </row>
    <row r="4" spans="1:8" ht="26.1" customHeight="1">
      <c r="A4" s="9" t="s">
        <v>23</v>
      </c>
      <c r="B4" s="387" t="s">
        <v>205</v>
      </c>
      <c r="C4" s="388"/>
      <c r="D4" s="168">
        <v>146000</v>
      </c>
      <c r="E4" s="10"/>
      <c r="F4" s="10"/>
      <c r="G4" s="15"/>
    </row>
    <row r="5" spans="1:8" ht="26.1" customHeight="1">
      <c r="A5" s="9" t="s">
        <v>24</v>
      </c>
      <c r="B5" s="390"/>
      <c r="C5" s="390"/>
      <c r="D5" s="138"/>
      <c r="E5" s="10"/>
      <c r="F5" s="10"/>
      <c r="G5" s="15"/>
    </row>
    <row r="6" spans="1:8" ht="26.1" customHeight="1">
      <c r="A6" s="9" t="s">
        <v>33</v>
      </c>
      <c r="B6" s="390"/>
      <c r="C6" s="390"/>
      <c r="D6" s="138"/>
      <c r="E6" s="10"/>
      <c r="F6" s="10"/>
      <c r="G6" s="15"/>
    </row>
    <row r="7" spans="1:8" ht="26.1" customHeight="1">
      <c r="A7" s="9" t="s">
        <v>54</v>
      </c>
      <c r="B7" s="390"/>
      <c r="C7" s="390"/>
      <c r="D7" s="138"/>
      <c r="E7" s="10"/>
      <c r="F7" s="10"/>
      <c r="G7" s="15"/>
    </row>
    <row r="8" spans="1:8" ht="25.5" customHeight="1" thickBot="1">
      <c r="A8" s="9" t="s">
        <v>55</v>
      </c>
      <c r="B8" s="387"/>
      <c r="C8" s="388"/>
      <c r="D8" s="138"/>
      <c r="E8" s="10"/>
      <c r="F8" s="10"/>
      <c r="G8" s="15"/>
    </row>
    <row r="9" spans="1:8" ht="14.25" customHeight="1" thickBot="1">
      <c r="A9" s="344"/>
      <c r="B9" s="344"/>
      <c r="C9" s="344"/>
      <c r="D9" s="344"/>
      <c r="E9" s="344"/>
      <c r="F9" s="344"/>
      <c r="G9" s="344"/>
    </row>
    <row r="10" spans="1:8" ht="26.1" customHeight="1">
      <c r="A10" s="311" t="s">
        <v>133</v>
      </c>
      <c r="B10" s="312"/>
      <c r="C10" s="312"/>
      <c r="D10" s="312"/>
      <c r="E10" s="312"/>
      <c r="F10" s="312"/>
      <c r="G10" s="313"/>
    </row>
    <row r="11" spans="1:8" ht="33.75" customHeight="1" thickBot="1">
      <c r="A11" s="308" t="s">
        <v>125</v>
      </c>
      <c r="B11" s="309"/>
      <c r="C11" s="310"/>
      <c r="D11" s="320" t="s">
        <v>26</v>
      </c>
      <c r="E11" s="321"/>
      <c r="F11" s="321"/>
      <c r="G11" s="322"/>
      <c r="H11" s="6"/>
    </row>
    <row r="12" spans="1:8" ht="24" customHeight="1" thickBot="1">
      <c r="A12" s="323" t="s">
        <v>107</v>
      </c>
      <c r="B12" s="324"/>
      <c r="C12" s="324"/>
      <c r="D12" s="324"/>
      <c r="E12" s="324"/>
      <c r="F12" s="324"/>
      <c r="G12" s="325"/>
      <c r="H12" s="6"/>
    </row>
    <row r="13" spans="1:8" ht="50.25" customHeight="1">
      <c r="A13" s="48" t="s">
        <v>130</v>
      </c>
      <c r="B13" s="49" t="s">
        <v>129</v>
      </c>
      <c r="C13" s="49" t="s">
        <v>200</v>
      </c>
      <c r="D13" s="49" t="s">
        <v>201</v>
      </c>
      <c r="E13" s="49" t="s">
        <v>132</v>
      </c>
      <c r="F13" s="49" t="s">
        <v>128</v>
      </c>
      <c r="G13" s="50" t="s">
        <v>127</v>
      </c>
    </row>
    <row r="14" spans="1:8" ht="50.25" customHeight="1">
      <c r="A14" s="48" t="s">
        <v>126</v>
      </c>
      <c r="B14" s="49" t="s">
        <v>131</v>
      </c>
      <c r="C14" s="49" t="s">
        <v>188</v>
      </c>
      <c r="D14" s="49" t="s">
        <v>106</v>
      </c>
      <c r="E14" s="326" t="s">
        <v>215</v>
      </c>
      <c r="F14" s="327"/>
      <c r="G14" s="328"/>
    </row>
    <row r="15" spans="1:8" ht="56.25" customHeight="1">
      <c r="A15" s="314" t="s">
        <v>194</v>
      </c>
      <c r="B15" s="297"/>
      <c r="C15" s="297"/>
      <c r="D15" s="206" t="s">
        <v>26</v>
      </c>
      <c r="E15" s="318"/>
      <c r="F15" s="318"/>
      <c r="G15" s="319"/>
    </row>
    <row r="16" spans="1:8" ht="65.25" customHeight="1">
      <c r="A16" s="136" t="s">
        <v>44</v>
      </c>
      <c r="B16" s="315" t="s">
        <v>214</v>
      </c>
      <c r="C16" s="316"/>
      <c r="D16" s="316"/>
      <c r="E16" s="316"/>
      <c r="F16" s="316"/>
      <c r="G16" s="317"/>
    </row>
    <row r="17" spans="1:7" ht="91.5" customHeight="1">
      <c r="A17" s="355" t="s">
        <v>45</v>
      </c>
      <c r="B17" s="356"/>
      <c r="C17" s="26" t="s">
        <v>27</v>
      </c>
      <c r="D17" s="51">
        <v>0</v>
      </c>
      <c r="E17" s="335"/>
      <c r="F17" s="336"/>
      <c r="G17" s="337"/>
    </row>
    <row r="18" spans="1:7" ht="60" customHeight="1">
      <c r="A18" s="338"/>
      <c r="B18" s="339"/>
      <c r="C18" s="339"/>
      <c r="D18" s="339"/>
      <c r="E18" s="339"/>
      <c r="F18" s="339"/>
      <c r="G18" s="340"/>
    </row>
    <row r="19" spans="1:7" ht="60" customHeight="1" thickBot="1">
      <c r="A19" s="341"/>
      <c r="B19" s="342"/>
      <c r="C19" s="342"/>
      <c r="D19" s="342"/>
      <c r="E19" s="342"/>
      <c r="F19" s="342"/>
      <c r="G19" s="343"/>
    </row>
    <row r="20" spans="1:7" ht="15.75" customHeight="1" thickBot="1">
      <c r="A20" s="344"/>
      <c r="B20" s="344"/>
      <c r="C20" s="344"/>
      <c r="D20" s="344"/>
      <c r="E20" s="344"/>
      <c r="F20" s="344"/>
      <c r="G20" s="344"/>
    </row>
    <row r="21" spans="1:7" ht="26.1" customHeight="1">
      <c r="A21" s="345" t="s">
        <v>101</v>
      </c>
      <c r="B21" s="346"/>
      <c r="C21" s="346"/>
      <c r="D21" s="346"/>
      <c r="E21" s="346"/>
      <c r="F21" s="346"/>
      <c r="G21" s="347"/>
    </row>
    <row r="22" spans="1:7" ht="26.1" customHeight="1">
      <c r="A22" s="45"/>
      <c r="B22" s="46" t="s">
        <v>60</v>
      </c>
      <c r="C22" s="47" t="s">
        <v>61</v>
      </c>
      <c r="D22" s="134"/>
      <c r="E22" s="46" t="s">
        <v>62</v>
      </c>
      <c r="F22" s="348"/>
      <c r="G22" s="349"/>
    </row>
    <row r="23" spans="1:7" ht="26.1" customHeight="1">
      <c r="A23" s="45"/>
      <c r="B23" s="46" t="s">
        <v>63</v>
      </c>
      <c r="C23" s="47" t="s">
        <v>61</v>
      </c>
      <c r="D23" s="134"/>
      <c r="E23" s="46" t="s">
        <v>62</v>
      </c>
      <c r="F23" s="350"/>
      <c r="G23" s="351"/>
    </row>
    <row r="24" spans="1:7" ht="26.1" customHeight="1">
      <c r="A24" s="45"/>
      <c r="B24" s="46" t="s">
        <v>64</v>
      </c>
      <c r="C24" s="352"/>
      <c r="D24" s="353"/>
      <c r="E24" s="353"/>
      <c r="F24" s="353"/>
      <c r="G24" s="354"/>
    </row>
    <row r="25" spans="1:7" ht="35.25" customHeight="1">
      <c r="A25" s="361" t="s">
        <v>177</v>
      </c>
      <c r="B25" s="362"/>
      <c r="C25" s="363"/>
      <c r="D25" s="134"/>
      <c r="E25" s="383"/>
      <c r="F25" s="384"/>
      <c r="G25" s="385"/>
    </row>
    <row r="26" spans="1:7" ht="42" customHeight="1">
      <c r="A26" s="361" t="s">
        <v>176</v>
      </c>
      <c r="B26" s="362"/>
      <c r="C26" s="363"/>
      <c r="D26" s="26" t="s">
        <v>43</v>
      </c>
      <c r="E26" s="350"/>
      <c r="F26" s="386"/>
      <c r="G26" s="351"/>
    </row>
    <row r="27" spans="1:7" ht="51.75" customHeight="1">
      <c r="A27" s="370" t="s">
        <v>168</v>
      </c>
      <c r="B27" s="371"/>
      <c r="C27" s="372"/>
      <c r="D27" s="206" t="s">
        <v>26</v>
      </c>
      <c r="E27" s="373"/>
      <c r="F27" s="373"/>
      <c r="G27" s="374"/>
    </row>
    <row r="28" spans="1:7" ht="51.75" customHeight="1">
      <c r="A28" s="361" t="s">
        <v>193</v>
      </c>
      <c r="B28" s="362"/>
      <c r="C28" s="363"/>
      <c r="D28" s="329"/>
      <c r="E28" s="330"/>
      <c r="F28" s="330"/>
      <c r="G28" s="331"/>
    </row>
    <row r="29" spans="1:7" ht="49.5" customHeight="1" thickBot="1">
      <c r="A29" s="364" t="s">
        <v>66</v>
      </c>
      <c r="B29" s="365"/>
      <c r="C29" s="366"/>
      <c r="D29" s="332"/>
      <c r="E29" s="333"/>
      <c r="F29" s="333"/>
      <c r="G29" s="334"/>
    </row>
    <row r="30" spans="1:7" ht="18.75" customHeight="1" thickBot="1">
      <c r="A30" s="375"/>
      <c r="B30" s="375"/>
      <c r="C30" s="375"/>
      <c r="D30" s="375"/>
      <c r="E30" s="375"/>
      <c r="F30" s="375"/>
      <c r="G30" s="375"/>
    </row>
    <row r="31" spans="1:7" ht="26.1" customHeight="1">
      <c r="A31" s="376" t="s">
        <v>178</v>
      </c>
      <c r="B31" s="377"/>
      <c r="C31" s="377"/>
      <c r="D31" s="377"/>
      <c r="E31" s="377"/>
      <c r="F31" s="377"/>
      <c r="G31" s="378"/>
    </row>
    <row r="32" spans="1:7" ht="52.5" customHeight="1">
      <c r="A32" s="367" t="s">
        <v>204</v>
      </c>
      <c r="B32" s="368"/>
      <c r="C32" s="369"/>
      <c r="D32" s="348" t="s">
        <v>91</v>
      </c>
      <c r="E32" s="379"/>
      <c r="F32" s="379"/>
      <c r="G32" s="349"/>
    </row>
    <row r="33" spans="1:7" ht="77.25" customHeight="1" thickBot="1">
      <c r="A33" s="380" t="s">
        <v>216</v>
      </c>
      <c r="B33" s="381"/>
      <c r="C33" s="381"/>
      <c r="D33" s="381"/>
      <c r="E33" s="381"/>
      <c r="F33" s="381"/>
      <c r="G33" s="382"/>
    </row>
    <row r="34" spans="1:7" ht="26.1" customHeight="1">
      <c r="A34" s="360"/>
      <c r="B34" s="360"/>
      <c r="C34" s="360"/>
      <c r="D34" s="360"/>
      <c r="E34" s="360"/>
      <c r="F34" s="360"/>
    </row>
  </sheetData>
  <sheetProtection formatCells="0" formatColumns="0" formatRows="0" insertRows="0" insertHyperlinks="0" deleteRows="0" sort="0"/>
  <mergeCells count="42">
    <mergeCell ref="B8:C8"/>
    <mergeCell ref="B3:C3"/>
    <mergeCell ref="B4:C4"/>
    <mergeCell ref="B5:C5"/>
    <mergeCell ref="A2:G2"/>
    <mergeCell ref="B6:C6"/>
    <mergeCell ref="B7:C7"/>
    <mergeCell ref="A1:G1"/>
    <mergeCell ref="A34:F34"/>
    <mergeCell ref="A28:C28"/>
    <mergeCell ref="A29:C29"/>
    <mergeCell ref="A25:C25"/>
    <mergeCell ref="A26:C26"/>
    <mergeCell ref="A32:C32"/>
    <mergeCell ref="A27:C27"/>
    <mergeCell ref="D27:G27"/>
    <mergeCell ref="A30:G30"/>
    <mergeCell ref="A9:G9"/>
    <mergeCell ref="A31:G31"/>
    <mergeCell ref="D32:G32"/>
    <mergeCell ref="A33:G33"/>
    <mergeCell ref="E25:G25"/>
    <mergeCell ref="E26:G26"/>
    <mergeCell ref="D28:G28"/>
    <mergeCell ref="D29:G29"/>
    <mergeCell ref="E17:G17"/>
    <mergeCell ref="A18:G18"/>
    <mergeCell ref="A19:G19"/>
    <mergeCell ref="A20:G20"/>
    <mergeCell ref="A21:G21"/>
    <mergeCell ref="F22:G22"/>
    <mergeCell ref="F23:G23"/>
    <mergeCell ref="C24:G24"/>
    <mergeCell ref="A17:B17"/>
    <mergeCell ref="A11:C11"/>
    <mergeCell ref="A10:G10"/>
    <mergeCell ref="A15:C15"/>
    <mergeCell ref="B16:G16"/>
    <mergeCell ref="D15:G15"/>
    <mergeCell ref="D11:G11"/>
    <mergeCell ref="A12:G12"/>
    <mergeCell ref="E14:G14"/>
  </mergeCells>
  <phoneticPr fontId="19" type="noConversion"/>
  <conditionalFormatting sqref="A16">
    <cfRule type="expression" dxfId="46" priority="6">
      <formula>EXACT(#REF!,"nem")</formula>
    </cfRule>
  </conditionalFormatting>
  <conditionalFormatting sqref="A33">
    <cfRule type="containsText" dxfId="45" priority="18" operator="containsText" text="Kérjük mutassa  be a versenyképességet befolyásoló tényezőket!">
      <formula>NOT(ISERROR(SEARCH("Kérjük mutassa  be a versenyképességet befolyásoló tényezőket!",A33)))</formula>
    </cfRule>
  </conditionalFormatting>
  <conditionalFormatting sqref="A33:D33">
    <cfRule type="expression" dxfId="44" priority="11">
      <formula>EXACT(D32,"Nem változik érdemben")</formula>
    </cfRule>
  </conditionalFormatting>
  <conditionalFormatting sqref="A18:F18">
    <cfRule type="containsText" dxfId="43" priority="10" operator="containsText" text="Kérjük, mutassa be az érintett csoportok számára hátrányt vagy többletköltséget okozó elemeket!">
      <formula>NOT(ISERROR(SEARCH("Kérjük, mutassa be az érintett csoportok számára hátrányt vagy többletköltséget okozó elemeket!",A18)))</formula>
    </cfRule>
  </conditionalFormatting>
  <conditionalFormatting sqref="A19:F19">
    <cfRule type="containsText" dxfId="42" priority="9" operator="containsText" text="Kérjük, mutassa be az érintett csoportok számára hátrányt okozó elemek ellensúlyozása érdekében teendő lépéseket!">
      <formula>NOT(ISERROR(SEARCH("Kérjük, mutassa be az érintett csoportok számára hátrányt okozó elemek ellensúlyozása érdekében teendő lépéseket!",A19)))</formula>
    </cfRule>
  </conditionalFormatting>
  <conditionalFormatting sqref="B16">
    <cfRule type="expression" dxfId="41" priority="31">
      <formula>EXACT(D15,"nem")</formula>
    </cfRule>
    <cfRule type="containsText" dxfId="40" priority="32" operator="containsText" text="Kérjük mutassa be az intézkedés további hatásainak egyes elemeit!">
      <formula>NOT(ISERROR(SEARCH("Kérjük mutassa be az intézkedés további hatásainak egyes elemeit!",B16)))</formula>
    </cfRule>
  </conditionalFormatting>
  <conditionalFormatting sqref="D17">
    <cfRule type="expression" dxfId="39" priority="14">
      <formula>EXACT(C17,"nem")</formula>
    </cfRule>
  </conditionalFormatting>
  <conditionalFormatting sqref="E33">
    <cfRule type="expression" dxfId="38" priority="26">
      <formula>EXACT(#REF!,"Nem változik érdemben")</formula>
    </cfRule>
  </conditionalFormatting>
  <conditionalFormatting sqref="E25:F25">
    <cfRule type="expression" dxfId="37" priority="12">
      <formula>EXACT(D25,"egyéb, és pedig:")</formula>
    </cfRule>
  </conditionalFormatting>
  <conditionalFormatting sqref="E26:F26">
    <cfRule type="expression" dxfId="36" priority="13">
      <formula>EXACT(D26,"nem releváns")</formula>
    </cfRule>
  </conditionalFormatting>
  <conditionalFormatting sqref="F33">
    <cfRule type="expression" dxfId="35" priority="25">
      <formula>EXACT(H32,"Nem változik érdemben")</formula>
    </cfRule>
  </conditionalFormatting>
  <dataValidations count="4">
    <dataValidation type="list" allowBlank="1" showInputMessage="1" showErrorMessage="1" sqref="C17 D11 D15 D27" xr:uid="{00000000-0002-0000-0100-000000000000}">
      <formula1>lista</formula1>
    </dataValidation>
    <dataValidation type="list" allowBlank="1" showInputMessage="1" showErrorMessage="1" sqref="D32" xr:uid="{00000000-0002-0000-0100-000001000000}">
      <formula1>Verseny</formula1>
    </dataValidation>
    <dataValidation type="list" showInputMessage="1" showErrorMessage="1" sqref="D25" xr:uid="{00000000-0002-0000-0100-000002000000}">
      <formula1>foglalkoztatas</formula1>
    </dataValidation>
    <dataValidation type="list" allowBlank="1" showInputMessage="1" showErrorMessage="1" sqref="D26" xr:uid="{00000000-0002-0000-0100-000003000000}">
      <formula1>foglalkoztatas2</formula1>
    </dataValidation>
  </dataValidations>
  <pageMargins left="0.74803149606299213" right="0.74803149606299213" top="0.98425196850393704" bottom="0.98425196850393704" header="0.51181102362204722" footer="0.51181102362204722"/>
  <pageSetup paperSize="9" scale="60"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4</xdr:col>
                    <xdr:colOff>504825</xdr:colOff>
                    <xdr:row>3</xdr:row>
                    <xdr:rowOff>57150</xdr:rowOff>
                  </from>
                  <to>
                    <xdr:col>4</xdr:col>
                    <xdr:colOff>809625</xdr:colOff>
                    <xdr:row>3</xdr:row>
                    <xdr:rowOff>276225</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5</xdr:col>
                    <xdr:colOff>466725</xdr:colOff>
                    <xdr:row>3</xdr:row>
                    <xdr:rowOff>57150</xdr:rowOff>
                  </from>
                  <to>
                    <xdr:col>5</xdr:col>
                    <xdr:colOff>771525</xdr:colOff>
                    <xdr:row>3</xdr:row>
                    <xdr:rowOff>276225</xdr:rowOff>
                  </to>
                </anchor>
              </controlPr>
            </control>
          </mc:Choice>
        </mc:AlternateContent>
        <mc:AlternateContent xmlns:mc="http://schemas.openxmlformats.org/markup-compatibility/2006">
          <mc:Choice Requires="x14">
            <control shapeId="3133" r:id="rId6" name="Check Box 61">
              <controlPr defaultSize="0" autoFill="0" autoLine="0" autoPict="0">
                <anchor moveWithCells="1">
                  <from>
                    <xdr:col>4</xdr:col>
                    <xdr:colOff>504825</xdr:colOff>
                    <xdr:row>4</xdr:row>
                    <xdr:rowOff>57150</xdr:rowOff>
                  </from>
                  <to>
                    <xdr:col>4</xdr:col>
                    <xdr:colOff>809625</xdr:colOff>
                    <xdr:row>4</xdr:row>
                    <xdr:rowOff>276225</xdr:rowOff>
                  </to>
                </anchor>
              </controlPr>
            </control>
          </mc:Choice>
        </mc:AlternateContent>
        <mc:AlternateContent xmlns:mc="http://schemas.openxmlformats.org/markup-compatibility/2006">
          <mc:Choice Requires="x14">
            <control shapeId="3134" r:id="rId7" name="Check Box 62">
              <controlPr defaultSize="0" autoFill="0" autoLine="0" autoPict="0">
                <anchor moveWithCells="1">
                  <from>
                    <xdr:col>5</xdr:col>
                    <xdr:colOff>466725</xdr:colOff>
                    <xdr:row>4</xdr:row>
                    <xdr:rowOff>57150</xdr:rowOff>
                  </from>
                  <to>
                    <xdr:col>5</xdr:col>
                    <xdr:colOff>771525</xdr:colOff>
                    <xdr:row>4</xdr:row>
                    <xdr:rowOff>276225</xdr:rowOff>
                  </to>
                </anchor>
              </controlPr>
            </control>
          </mc:Choice>
        </mc:AlternateContent>
        <mc:AlternateContent xmlns:mc="http://schemas.openxmlformats.org/markup-compatibility/2006">
          <mc:Choice Requires="x14">
            <control shapeId="3135" r:id="rId8" name="Check Box 63">
              <controlPr defaultSize="0" autoFill="0" autoLine="0" autoPict="0">
                <anchor moveWithCells="1">
                  <from>
                    <xdr:col>4</xdr:col>
                    <xdr:colOff>504825</xdr:colOff>
                    <xdr:row>5</xdr:row>
                    <xdr:rowOff>57150</xdr:rowOff>
                  </from>
                  <to>
                    <xdr:col>4</xdr:col>
                    <xdr:colOff>809625</xdr:colOff>
                    <xdr:row>5</xdr:row>
                    <xdr:rowOff>276225</xdr:rowOff>
                  </to>
                </anchor>
              </controlPr>
            </control>
          </mc:Choice>
        </mc:AlternateContent>
        <mc:AlternateContent xmlns:mc="http://schemas.openxmlformats.org/markup-compatibility/2006">
          <mc:Choice Requires="x14">
            <control shapeId="3136" r:id="rId9" name="Check Box 64">
              <controlPr defaultSize="0" autoFill="0" autoLine="0" autoPict="0">
                <anchor moveWithCells="1">
                  <from>
                    <xdr:col>5</xdr:col>
                    <xdr:colOff>466725</xdr:colOff>
                    <xdr:row>5</xdr:row>
                    <xdr:rowOff>57150</xdr:rowOff>
                  </from>
                  <to>
                    <xdr:col>5</xdr:col>
                    <xdr:colOff>771525</xdr:colOff>
                    <xdr:row>5</xdr:row>
                    <xdr:rowOff>276225</xdr:rowOff>
                  </to>
                </anchor>
              </controlPr>
            </control>
          </mc:Choice>
        </mc:AlternateContent>
        <mc:AlternateContent xmlns:mc="http://schemas.openxmlformats.org/markup-compatibility/2006">
          <mc:Choice Requires="x14">
            <control shapeId="3137" r:id="rId10" name="Check Box 65">
              <controlPr defaultSize="0" autoFill="0" autoLine="0" autoPict="0">
                <anchor moveWithCells="1">
                  <from>
                    <xdr:col>4</xdr:col>
                    <xdr:colOff>504825</xdr:colOff>
                    <xdr:row>6</xdr:row>
                    <xdr:rowOff>57150</xdr:rowOff>
                  </from>
                  <to>
                    <xdr:col>4</xdr:col>
                    <xdr:colOff>809625</xdr:colOff>
                    <xdr:row>6</xdr:row>
                    <xdr:rowOff>276225</xdr:rowOff>
                  </to>
                </anchor>
              </controlPr>
            </control>
          </mc:Choice>
        </mc:AlternateContent>
        <mc:AlternateContent xmlns:mc="http://schemas.openxmlformats.org/markup-compatibility/2006">
          <mc:Choice Requires="x14">
            <control shapeId="3138" r:id="rId11" name="Check Box 66">
              <controlPr defaultSize="0" autoFill="0" autoLine="0" autoPict="0">
                <anchor moveWithCells="1">
                  <from>
                    <xdr:col>5</xdr:col>
                    <xdr:colOff>466725</xdr:colOff>
                    <xdr:row>6</xdr:row>
                    <xdr:rowOff>57150</xdr:rowOff>
                  </from>
                  <to>
                    <xdr:col>5</xdr:col>
                    <xdr:colOff>771525</xdr:colOff>
                    <xdr:row>6</xdr:row>
                    <xdr:rowOff>276225</xdr:rowOff>
                  </to>
                </anchor>
              </controlPr>
            </control>
          </mc:Choice>
        </mc:AlternateContent>
        <mc:AlternateContent xmlns:mc="http://schemas.openxmlformats.org/markup-compatibility/2006">
          <mc:Choice Requires="x14">
            <control shapeId="3139" r:id="rId12" name="Check Box 67">
              <controlPr defaultSize="0" autoFill="0" autoLine="0" autoPict="0">
                <anchor moveWithCells="1">
                  <from>
                    <xdr:col>4</xdr:col>
                    <xdr:colOff>504825</xdr:colOff>
                    <xdr:row>7</xdr:row>
                    <xdr:rowOff>57150</xdr:rowOff>
                  </from>
                  <to>
                    <xdr:col>4</xdr:col>
                    <xdr:colOff>809625</xdr:colOff>
                    <xdr:row>7</xdr:row>
                    <xdr:rowOff>276225</xdr:rowOff>
                  </to>
                </anchor>
              </controlPr>
            </control>
          </mc:Choice>
        </mc:AlternateContent>
        <mc:AlternateContent xmlns:mc="http://schemas.openxmlformats.org/markup-compatibility/2006">
          <mc:Choice Requires="x14">
            <control shapeId="3140" r:id="rId13" name="Check Box 68">
              <controlPr defaultSize="0" autoFill="0" autoLine="0" autoPict="0">
                <anchor moveWithCells="1">
                  <from>
                    <xdr:col>5</xdr:col>
                    <xdr:colOff>466725</xdr:colOff>
                    <xdr:row>7</xdr:row>
                    <xdr:rowOff>57150</xdr:rowOff>
                  </from>
                  <to>
                    <xdr:col>5</xdr:col>
                    <xdr:colOff>771525</xdr:colOff>
                    <xdr:row>7</xdr:row>
                    <xdr:rowOff>276225</xdr:rowOff>
                  </to>
                </anchor>
              </controlPr>
            </control>
          </mc:Choice>
        </mc:AlternateContent>
        <mc:AlternateContent xmlns:mc="http://schemas.openxmlformats.org/markup-compatibility/2006">
          <mc:Choice Requires="x14">
            <control shapeId="3223" r:id="rId14" name="Check Box 151">
              <controlPr defaultSize="0" autoFill="0" autoLine="0" autoPict="0">
                <anchor moveWithCells="1">
                  <from>
                    <xdr:col>6</xdr:col>
                    <xdr:colOff>523875</xdr:colOff>
                    <xdr:row>3</xdr:row>
                    <xdr:rowOff>28575</xdr:rowOff>
                  </from>
                  <to>
                    <xdr:col>6</xdr:col>
                    <xdr:colOff>828675</xdr:colOff>
                    <xdr:row>3</xdr:row>
                    <xdr:rowOff>247650</xdr:rowOff>
                  </to>
                </anchor>
              </controlPr>
            </control>
          </mc:Choice>
        </mc:AlternateContent>
        <mc:AlternateContent xmlns:mc="http://schemas.openxmlformats.org/markup-compatibility/2006">
          <mc:Choice Requires="x14">
            <control shapeId="3224" r:id="rId15" name="Check Box 152">
              <controlPr defaultSize="0" autoFill="0" autoLine="0" autoPict="0">
                <anchor moveWithCells="1">
                  <from>
                    <xdr:col>6</xdr:col>
                    <xdr:colOff>523875</xdr:colOff>
                    <xdr:row>4</xdr:row>
                    <xdr:rowOff>47625</xdr:rowOff>
                  </from>
                  <to>
                    <xdr:col>6</xdr:col>
                    <xdr:colOff>828675</xdr:colOff>
                    <xdr:row>4</xdr:row>
                    <xdr:rowOff>266700</xdr:rowOff>
                  </to>
                </anchor>
              </controlPr>
            </control>
          </mc:Choice>
        </mc:AlternateContent>
        <mc:AlternateContent xmlns:mc="http://schemas.openxmlformats.org/markup-compatibility/2006">
          <mc:Choice Requires="x14">
            <control shapeId="3225" r:id="rId16" name="Check Box 153">
              <controlPr defaultSize="0" autoFill="0" autoLine="0" autoPict="0">
                <anchor moveWithCells="1">
                  <from>
                    <xdr:col>6</xdr:col>
                    <xdr:colOff>533400</xdr:colOff>
                    <xdr:row>5</xdr:row>
                    <xdr:rowOff>47625</xdr:rowOff>
                  </from>
                  <to>
                    <xdr:col>6</xdr:col>
                    <xdr:colOff>838200</xdr:colOff>
                    <xdr:row>5</xdr:row>
                    <xdr:rowOff>266700</xdr:rowOff>
                  </to>
                </anchor>
              </controlPr>
            </control>
          </mc:Choice>
        </mc:AlternateContent>
        <mc:AlternateContent xmlns:mc="http://schemas.openxmlformats.org/markup-compatibility/2006">
          <mc:Choice Requires="x14">
            <control shapeId="3226" r:id="rId17" name="Check Box 154">
              <controlPr defaultSize="0" autoFill="0" autoLine="0" autoPict="0">
                <anchor moveWithCells="1">
                  <from>
                    <xdr:col>6</xdr:col>
                    <xdr:colOff>533400</xdr:colOff>
                    <xdr:row>6</xdr:row>
                    <xdr:rowOff>57150</xdr:rowOff>
                  </from>
                  <to>
                    <xdr:col>6</xdr:col>
                    <xdr:colOff>838200</xdr:colOff>
                    <xdr:row>6</xdr:row>
                    <xdr:rowOff>276225</xdr:rowOff>
                  </to>
                </anchor>
              </controlPr>
            </control>
          </mc:Choice>
        </mc:AlternateContent>
        <mc:AlternateContent xmlns:mc="http://schemas.openxmlformats.org/markup-compatibility/2006">
          <mc:Choice Requires="x14">
            <control shapeId="3227" r:id="rId18" name="Check Box 155">
              <controlPr defaultSize="0" autoFill="0" autoLine="0" autoPict="0">
                <anchor moveWithCells="1">
                  <from>
                    <xdr:col>6</xdr:col>
                    <xdr:colOff>533400</xdr:colOff>
                    <xdr:row>7</xdr:row>
                    <xdr:rowOff>57150</xdr:rowOff>
                  </from>
                  <to>
                    <xdr:col>6</xdr:col>
                    <xdr:colOff>838200</xdr:colOff>
                    <xdr:row>7</xdr:row>
                    <xdr:rowOff>276225</xdr:rowOff>
                  </to>
                </anchor>
              </controlPr>
            </control>
          </mc:Choice>
        </mc:AlternateContent>
        <mc:AlternateContent xmlns:mc="http://schemas.openxmlformats.org/markup-compatibility/2006">
          <mc:Choice Requires="x14">
            <control shapeId="3209" r:id="rId19" name="Check Box 137">
              <controlPr defaultSize="0" autoFill="0" autoLine="0" autoPict="0">
                <anchor moveWithCells="1">
                  <from>
                    <xdr:col>3</xdr:col>
                    <xdr:colOff>1524000</xdr:colOff>
                    <xdr:row>12</xdr:row>
                    <xdr:rowOff>142875</xdr:rowOff>
                  </from>
                  <to>
                    <xdr:col>4</xdr:col>
                    <xdr:colOff>276225</xdr:colOff>
                    <xdr:row>12</xdr:row>
                    <xdr:rowOff>361950</xdr:rowOff>
                  </to>
                </anchor>
              </controlPr>
            </control>
          </mc:Choice>
        </mc:AlternateContent>
        <mc:AlternateContent xmlns:mc="http://schemas.openxmlformats.org/markup-compatibility/2006">
          <mc:Choice Requires="x14">
            <control shapeId="3210" r:id="rId20" name="Check Box 138">
              <controlPr defaultSize="0" autoFill="0" autoLine="0" autoPict="0">
                <anchor moveWithCells="1">
                  <from>
                    <xdr:col>4</xdr:col>
                    <xdr:colOff>1200150</xdr:colOff>
                    <xdr:row>12</xdr:row>
                    <xdr:rowOff>180975</xdr:rowOff>
                  </from>
                  <to>
                    <xdr:col>5</xdr:col>
                    <xdr:colOff>190500</xdr:colOff>
                    <xdr:row>12</xdr:row>
                    <xdr:rowOff>400050</xdr:rowOff>
                  </to>
                </anchor>
              </controlPr>
            </control>
          </mc:Choice>
        </mc:AlternateContent>
        <mc:AlternateContent xmlns:mc="http://schemas.openxmlformats.org/markup-compatibility/2006">
          <mc:Choice Requires="x14">
            <control shapeId="3211" r:id="rId21" name="Check Box 139">
              <controlPr defaultSize="0" autoFill="0" autoLine="0" autoPict="0">
                <anchor moveWithCells="1">
                  <from>
                    <xdr:col>2</xdr:col>
                    <xdr:colOff>1266825</xdr:colOff>
                    <xdr:row>12</xdr:row>
                    <xdr:rowOff>209550</xdr:rowOff>
                  </from>
                  <to>
                    <xdr:col>3</xdr:col>
                    <xdr:colOff>219075</xdr:colOff>
                    <xdr:row>12</xdr:row>
                    <xdr:rowOff>428625</xdr:rowOff>
                  </to>
                </anchor>
              </controlPr>
            </control>
          </mc:Choice>
        </mc:AlternateContent>
        <mc:AlternateContent xmlns:mc="http://schemas.openxmlformats.org/markup-compatibility/2006">
          <mc:Choice Requires="x14">
            <control shapeId="3212" r:id="rId22" name="Check Box 140">
              <controlPr defaultSize="0" autoFill="0" autoLine="0" autoPict="0">
                <anchor moveWithCells="1">
                  <from>
                    <xdr:col>1</xdr:col>
                    <xdr:colOff>1447800</xdr:colOff>
                    <xdr:row>12</xdr:row>
                    <xdr:rowOff>200025</xdr:rowOff>
                  </from>
                  <to>
                    <xdr:col>2</xdr:col>
                    <xdr:colOff>95250</xdr:colOff>
                    <xdr:row>12</xdr:row>
                    <xdr:rowOff>419100</xdr:rowOff>
                  </to>
                </anchor>
              </controlPr>
            </control>
          </mc:Choice>
        </mc:AlternateContent>
        <mc:AlternateContent xmlns:mc="http://schemas.openxmlformats.org/markup-compatibility/2006">
          <mc:Choice Requires="x14">
            <control shapeId="3213" r:id="rId23" name="Check Box 141">
              <controlPr defaultSize="0" autoFill="0" autoLine="0" autoPict="0">
                <anchor moveWithCells="1">
                  <from>
                    <xdr:col>0</xdr:col>
                    <xdr:colOff>28575</xdr:colOff>
                    <xdr:row>12</xdr:row>
                    <xdr:rowOff>209550</xdr:rowOff>
                  </from>
                  <to>
                    <xdr:col>0</xdr:col>
                    <xdr:colOff>333375</xdr:colOff>
                    <xdr:row>12</xdr:row>
                    <xdr:rowOff>428625</xdr:rowOff>
                  </to>
                </anchor>
              </controlPr>
            </control>
          </mc:Choice>
        </mc:AlternateContent>
        <mc:AlternateContent xmlns:mc="http://schemas.openxmlformats.org/markup-compatibility/2006">
          <mc:Choice Requires="x14">
            <control shapeId="3214" r:id="rId24" name="Check Box 142">
              <controlPr defaultSize="0" autoFill="0" autoLine="0" autoPict="0">
                <anchor moveWithCells="1">
                  <from>
                    <xdr:col>1</xdr:col>
                    <xdr:colOff>123825</xdr:colOff>
                    <xdr:row>12</xdr:row>
                    <xdr:rowOff>180975</xdr:rowOff>
                  </from>
                  <to>
                    <xdr:col>1</xdr:col>
                    <xdr:colOff>428625</xdr:colOff>
                    <xdr:row>12</xdr:row>
                    <xdr:rowOff>400050</xdr:rowOff>
                  </to>
                </anchor>
              </controlPr>
            </control>
          </mc:Choice>
        </mc:AlternateContent>
        <mc:AlternateContent xmlns:mc="http://schemas.openxmlformats.org/markup-compatibility/2006">
          <mc:Choice Requires="x14">
            <control shapeId="3216" r:id="rId25" name="Check Box 144">
              <controlPr defaultSize="0" autoFill="0" autoLine="0" autoPict="0">
                <anchor moveWithCells="1">
                  <from>
                    <xdr:col>5</xdr:col>
                    <xdr:colOff>1057275</xdr:colOff>
                    <xdr:row>12</xdr:row>
                    <xdr:rowOff>152400</xdr:rowOff>
                  </from>
                  <to>
                    <xdr:col>6</xdr:col>
                    <xdr:colOff>142875</xdr:colOff>
                    <xdr:row>12</xdr:row>
                    <xdr:rowOff>371475</xdr:rowOff>
                  </to>
                </anchor>
              </controlPr>
            </control>
          </mc:Choice>
        </mc:AlternateContent>
        <mc:AlternateContent xmlns:mc="http://schemas.openxmlformats.org/markup-compatibility/2006">
          <mc:Choice Requires="x14">
            <control shapeId="3217" r:id="rId26" name="Check Box 145">
              <controlPr defaultSize="0" autoFill="0" autoLine="0" autoPict="0">
                <anchor moveWithCells="1">
                  <from>
                    <xdr:col>0</xdr:col>
                    <xdr:colOff>0</xdr:colOff>
                    <xdr:row>13</xdr:row>
                    <xdr:rowOff>257175</xdr:rowOff>
                  </from>
                  <to>
                    <xdr:col>0</xdr:col>
                    <xdr:colOff>304800</xdr:colOff>
                    <xdr:row>13</xdr:row>
                    <xdr:rowOff>476250</xdr:rowOff>
                  </to>
                </anchor>
              </controlPr>
            </control>
          </mc:Choice>
        </mc:AlternateContent>
        <mc:AlternateContent xmlns:mc="http://schemas.openxmlformats.org/markup-compatibility/2006">
          <mc:Choice Requires="x14">
            <control shapeId="3218" r:id="rId27" name="Check Box 146">
              <controlPr defaultSize="0" autoFill="0" autoLine="0" autoPict="0">
                <anchor moveWithCells="1">
                  <from>
                    <xdr:col>0</xdr:col>
                    <xdr:colOff>1343025</xdr:colOff>
                    <xdr:row>13</xdr:row>
                    <xdr:rowOff>200025</xdr:rowOff>
                  </from>
                  <to>
                    <xdr:col>1</xdr:col>
                    <xdr:colOff>266700</xdr:colOff>
                    <xdr:row>13</xdr:row>
                    <xdr:rowOff>419100</xdr:rowOff>
                  </to>
                </anchor>
              </controlPr>
            </control>
          </mc:Choice>
        </mc:AlternateContent>
        <mc:AlternateContent xmlns:mc="http://schemas.openxmlformats.org/markup-compatibility/2006">
          <mc:Choice Requires="x14">
            <control shapeId="3220" r:id="rId28" name="Check Box 148">
              <controlPr defaultSize="0" autoFill="0" autoLine="0" autoPict="0">
                <anchor moveWithCells="1">
                  <from>
                    <xdr:col>3</xdr:col>
                    <xdr:colOff>19050</xdr:colOff>
                    <xdr:row>13</xdr:row>
                    <xdr:rowOff>180975</xdr:rowOff>
                  </from>
                  <to>
                    <xdr:col>3</xdr:col>
                    <xdr:colOff>323850</xdr:colOff>
                    <xdr:row>13</xdr:row>
                    <xdr:rowOff>400050</xdr:rowOff>
                  </to>
                </anchor>
              </controlPr>
            </control>
          </mc:Choice>
        </mc:AlternateContent>
        <mc:AlternateContent xmlns:mc="http://schemas.openxmlformats.org/markup-compatibility/2006">
          <mc:Choice Requires="x14">
            <control shapeId="3222" r:id="rId29" name="Check Box 150">
              <controlPr defaultSize="0" autoFill="0" autoLine="0" autoPict="0">
                <anchor moveWithCells="1">
                  <from>
                    <xdr:col>1</xdr:col>
                    <xdr:colOff>1476375</xdr:colOff>
                    <xdr:row>13</xdr:row>
                    <xdr:rowOff>219075</xdr:rowOff>
                  </from>
                  <to>
                    <xdr:col>2</xdr:col>
                    <xdr:colOff>123825</xdr:colOff>
                    <xdr:row>13</xdr:row>
                    <xdr:rowOff>438150</xdr:rowOff>
                  </to>
                </anchor>
              </controlPr>
            </control>
          </mc:Choice>
        </mc:AlternateContent>
        <mc:AlternateContent xmlns:mc="http://schemas.openxmlformats.org/markup-compatibility/2006">
          <mc:Choice Requires="x14">
            <control shapeId="3151" r:id="rId30" name="Check Box 79">
              <controlPr defaultSize="0" autoFill="0" autoLine="0" autoPict="0">
                <anchor moveWithCells="1">
                  <from>
                    <xdr:col>0</xdr:col>
                    <xdr:colOff>133350</xdr:colOff>
                    <xdr:row>21</xdr:row>
                    <xdr:rowOff>47625</xdr:rowOff>
                  </from>
                  <to>
                    <xdr:col>0</xdr:col>
                    <xdr:colOff>438150</xdr:colOff>
                    <xdr:row>21</xdr:row>
                    <xdr:rowOff>266700</xdr:rowOff>
                  </to>
                </anchor>
              </controlPr>
            </control>
          </mc:Choice>
        </mc:AlternateContent>
        <mc:AlternateContent xmlns:mc="http://schemas.openxmlformats.org/markup-compatibility/2006">
          <mc:Choice Requires="x14">
            <control shapeId="3152" r:id="rId31" name="Check Box 80">
              <controlPr defaultSize="0" autoFill="0" autoLine="0" autoPict="0">
                <anchor moveWithCells="1">
                  <from>
                    <xdr:col>0</xdr:col>
                    <xdr:colOff>123825</xdr:colOff>
                    <xdr:row>22</xdr:row>
                    <xdr:rowOff>28575</xdr:rowOff>
                  </from>
                  <to>
                    <xdr:col>0</xdr:col>
                    <xdr:colOff>428625</xdr:colOff>
                    <xdr:row>22</xdr:row>
                    <xdr:rowOff>247650</xdr:rowOff>
                  </to>
                </anchor>
              </controlPr>
            </control>
          </mc:Choice>
        </mc:AlternateContent>
        <mc:AlternateContent xmlns:mc="http://schemas.openxmlformats.org/markup-compatibility/2006">
          <mc:Choice Requires="x14">
            <control shapeId="3153" r:id="rId32" name="Check Box 81">
              <controlPr defaultSize="0" autoFill="0" autoLine="0" autoPict="0">
                <anchor moveWithCells="1">
                  <from>
                    <xdr:col>0</xdr:col>
                    <xdr:colOff>123825</xdr:colOff>
                    <xdr:row>23</xdr:row>
                    <xdr:rowOff>47625</xdr:rowOff>
                  </from>
                  <to>
                    <xdr:col>0</xdr:col>
                    <xdr:colOff>428625</xdr:colOff>
                    <xdr:row>23</xdr:row>
                    <xdr:rowOff>266700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78"/>
  <sheetViews>
    <sheetView showGridLines="0" topLeftCell="A27" zoomScaleNormal="100" zoomScaleSheetLayoutView="85" workbookViewId="0">
      <selection activeCell="F15" sqref="F15"/>
    </sheetView>
  </sheetViews>
  <sheetFormatPr defaultColWidth="8.85546875" defaultRowHeight="15"/>
  <cols>
    <col min="1" max="1" width="10.28515625" style="17" customWidth="1"/>
    <col min="2" max="2" width="19.7109375" style="17" customWidth="1"/>
    <col min="3" max="3" width="25.5703125" style="17" customWidth="1"/>
    <col min="4" max="4" width="25.42578125" style="17" customWidth="1"/>
    <col min="5" max="5" width="28.85546875" style="17" customWidth="1"/>
    <col min="6" max="6" width="17.28515625" style="17" customWidth="1"/>
    <col min="7" max="7" width="8.85546875" style="17"/>
    <col min="8" max="8" width="16.140625" style="17" bestFit="1" customWidth="1"/>
    <col min="9" max="9" width="8.7109375" style="17" customWidth="1"/>
    <col min="10" max="16384" width="8.85546875" style="17"/>
  </cols>
  <sheetData>
    <row r="1" spans="1:9" ht="27.75" thickBot="1">
      <c r="A1" s="461" t="s">
        <v>109</v>
      </c>
      <c r="B1" s="462"/>
      <c r="C1" s="462"/>
      <c r="D1" s="462"/>
      <c r="E1" s="462"/>
      <c r="F1" s="463"/>
    </row>
    <row r="2" spans="1:9" ht="25.5" customHeight="1">
      <c r="A2" s="464" t="s">
        <v>69</v>
      </c>
      <c r="B2" s="465"/>
      <c r="C2" s="465"/>
      <c r="D2" s="465"/>
      <c r="E2" s="465"/>
      <c r="F2" s="466"/>
      <c r="G2" s="52"/>
      <c r="H2" s="52"/>
      <c r="I2" s="52"/>
    </row>
    <row r="3" spans="1:9" s="56" customFormat="1" ht="21">
      <c r="A3" s="469"/>
      <c r="B3" s="470"/>
      <c r="C3" s="53" t="s">
        <v>29</v>
      </c>
      <c r="D3" s="53" t="s">
        <v>30</v>
      </c>
      <c r="E3" s="54" t="s">
        <v>59</v>
      </c>
      <c r="F3" s="487"/>
      <c r="G3" s="55"/>
      <c r="H3" s="55"/>
    </row>
    <row r="4" spans="1:9" s="56" customFormat="1" ht="21">
      <c r="A4" s="467" t="s">
        <v>70</v>
      </c>
      <c r="B4" s="468"/>
      <c r="C4" s="57"/>
      <c r="D4" s="57"/>
      <c r="E4" s="163">
        <f>+E5+E8</f>
        <v>0</v>
      </c>
      <c r="F4" s="488"/>
      <c r="G4" s="55"/>
      <c r="H4" s="55"/>
    </row>
    <row r="5" spans="1:9" s="56" customFormat="1" ht="38.25" customHeight="1">
      <c r="A5" s="58"/>
      <c r="B5" s="59" t="s">
        <v>71</v>
      </c>
      <c r="C5" s="62"/>
      <c r="D5" s="62"/>
      <c r="E5" s="62">
        <f>+E6+E7</f>
        <v>0</v>
      </c>
      <c r="F5" s="488"/>
      <c r="G5" s="55"/>
      <c r="H5" s="55"/>
    </row>
    <row r="6" spans="1:9" s="56" customFormat="1" ht="21">
      <c r="A6" s="58"/>
      <c r="B6" s="60" t="s">
        <v>72</v>
      </c>
      <c r="C6" s="61"/>
      <c r="D6" s="61"/>
      <c r="E6" s="72">
        <f>+(C6+D6)/2</f>
        <v>0</v>
      </c>
      <c r="F6" s="488"/>
      <c r="G6" s="55"/>
      <c r="H6" s="55"/>
    </row>
    <row r="7" spans="1:9" s="56" customFormat="1" ht="21">
      <c r="A7" s="481"/>
      <c r="B7" s="60" t="s">
        <v>73</v>
      </c>
      <c r="C7" s="61"/>
      <c r="D7" s="61"/>
      <c r="E7" s="72">
        <f>+(C7+D7)/2</f>
        <v>0</v>
      </c>
      <c r="F7" s="488"/>
      <c r="G7" s="55"/>
      <c r="H7" s="55"/>
    </row>
    <row r="8" spans="1:9" ht="31.5" customHeight="1">
      <c r="A8" s="482"/>
      <c r="B8" s="59" t="s">
        <v>122</v>
      </c>
      <c r="C8" s="62"/>
      <c r="D8" s="62"/>
      <c r="E8" s="62">
        <f>SUM(E9+E10+E11+E12)</f>
        <v>0</v>
      </c>
      <c r="F8" s="488"/>
      <c r="G8" s="52"/>
      <c r="H8" s="52"/>
    </row>
    <row r="9" spans="1:9" ht="21">
      <c r="A9" s="483"/>
      <c r="B9" s="63">
        <v>2026</v>
      </c>
      <c r="C9" s="61"/>
      <c r="D9" s="61"/>
      <c r="E9" s="72">
        <f>+(C9+D9)/2</f>
        <v>0</v>
      </c>
      <c r="F9" s="488"/>
      <c r="G9" s="52"/>
      <c r="H9" s="52"/>
    </row>
    <row r="10" spans="1:9" ht="21">
      <c r="A10" s="64"/>
      <c r="B10" s="63">
        <f>+B9+1</f>
        <v>2027</v>
      </c>
      <c r="C10" s="61"/>
      <c r="D10" s="61"/>
      <c r="E10" s="72">
        <f>+(C10+D10)/2</f>
        <v>0</v>
      </c>
      <c r="F10" s="488"/>
      <c r="G10" s="52"/>
      <c r="H10" s="52"/>
    </row>
    <row r="11" spans="1:9" ht="21">
      <c r="A11" s="64"/>
      <c r="B11" s="63">
        <f>+B10+1</f>
        <v>2028</v>
      </c>
      <c r="C11" s="61"/>
      <c r="D11" s="61"/>
      <c r="E11" s="72">
        <f>+(C11+D11)/2</f>
        <v>0</v>
      </c>
      <c r="F11" s="488"/>
      <c r="G11" s="52"/>
      <c r="H11" s="52"/>
    </row>
    <row r="12" spans="1:9" ht="21.75" thickBot="1">
      <c r="A12" s="64"/>
      <c r="B12" s="63">
        <f>+B11+1</f>
        <v>2029</v>
      </c>
      <c r="C12" s="61"/>
      <c r="D12" s="61"/>
      <c r="E12" s="106">
        <f>+(C12+D12)/2</f>
        <v>0</v>
      </c>
      <c r="F12" s="489"/>
      <c r="G12" s="52"/>
      <c r="H12" s="52"/>
    </row>
    <row r="13" spans="1:9" ht="21" customHeight="1" thickBot="1">
      <c r="A13" s="471" t="s">
        <v>74</v>
      </c>
      <c r="B13" s="472"/>
      <c r="C13" s="472"/>
      <c r="D13" s="472"/>
      <c r="E13" s="472"/>
      <c r="F13" s="473"/>
    </row>
    <row r="14" spans="1:9" ht="18">
      <c r="A14" s="65"/>
      <c r="B14" s="66" t="s">
        <v>75</v>
      </c>
      <c r="C14" s="66" t="s">
        <v>32</v>
      </c>
      <c r="D14" s="66" t="s">
        <v>31</v>
      </c>
      <c r="E14" s="67" t="s">
        <v>76</v>
      </c>
      <c r="F14" s="68" t="s">
        <v>77</v>
      </c>
    </row>
    <row r="15" spans="1:9" s="74" customFormat="1" ht="18">
      <c r="A15" s="69" t="s">
        <v>23</v>
      </c>
      <c r="B15" s="70"/>
      <c r="C15" s="169"/>
      <c r="D15" s="170"/>
      <c r="E15" s="171">
        <f>C15*D15</f>
        <v>0</v>
      </c>
      <c r="F15" s="172"/>
    </row>
    <row r="16" spans="1:9" s="74" customFormat="1" ht="18">
      <c r="A16" s="69" t="s">
        <v>24</v>
      </c>
      <c r="B16" s="70"/>
      <c r="C16" s="169"/>
      <c r="D16" s="61"/>
      <c r="E16" s="72">
        <f>+C16*D16</f>
        <v>0</v>
      </c>
      <c r="F16" s="73"/>
    </row>
    <row r="17" spans="1:9" s="74" customFormat="1" ht="18">
      <c r="A17" s="69" t="s">
        <v>33</v>
      </c>
      <c r="B17" s="70"/>
      <c r="C17" s="71"/>
      <c r="D17" s="61"/>
      <c r="E17" s="72">
        <f>+C17*D17</f>
        <v>0</v>
      </c>
      <c r="F17" s="73"/>
    </row>
    <row r="18" spans="1:9" s="74" customFormat="1" ht="18">
      <c r="A18" s="75" t="s">
        <v>54</v>
      </c>
      <c r="B18" s="70"/>
      <c r="C18" s="71"/>
      <c r="D18" s="61"/>
      <c r="E18" s="72">
        <f>+C18*D18</f>
        <v>0</v>
      </c>
      <c r="F18" s="73"/>
    </row>
    <row r="19" spans="1:9" s="74" customFormat="1" ht="18">
      <c r="A19" s="75" t="s">
        <v>25</v>
      </c>
      <c r="B19" s="70"/>
      <c r="C19" s="71"/>
      <c r="D19" s="61"/>
      <c r="E19" s="72">
        <f>+C19*D19</f>
        <v>0</v>
      </c>
      <c r="F19" s="73"/>
    </row>
    <row r="20" spans="1:9" ht="32.25" customHeight="1" thickBot="1">
      <c r="A20" s="474" t="s">
        <v>78</v>
      </c>
      <c r="B20" s="475"/>
      <c r="C20" s="447"/>
      <c r="D20" s="448"/>
      <c r="E20" s="448"/>
      <c r="F20" s="449"/>
    </row>
    <row r="21" spans="1:9" ht="25.5" customHeight="1" thickBot="1">
      <c r="A21" s="476" t="s">
        <v>79</v>
      </c>
      <c r="B21" s="477"/>
      <c r="C21" s="477"/>
      <c r="D21" s="477"/>
      <c r="E21" s="477"/>
      <c r="F21" s="478"/>
    </row>
    <row r="22" spans="1:9" s="56" customFormat="1" ht="18" customHeight="1" thickBot="1">
      <c r="A22" s="479" t="s">
        <v>70</v>
      </c>
      <c r="B22" s="480"/>
      <c r="C22" s="76"/>
      <c r="D22" s="76"/>
      <c r="E22" s="453">
        <f>+E23+E28</f>
        <v>0</v>
      </c>
      <c r="F22" s="484"/>
      <c r="G22" s="55"/>
      <c r="H22" s="55"/>
      <c r="I22" s="55"/>
    </row>
    <row r="23" spans="1:9" s="56" customFormat="1" ht="33.75" customHeight="1">
      <c r="A23" s="77"/>
      <c r="B23" s="78" t="str">
        <f>B5</f>
        <v>Az aktuális évben</v>
      </c>
      <c r="C23" s="79"/>
      <c r="D23" s="80"/>
      <c r="E23" s="485">
        <f>SUM(E24:E27)</f>
        <v>0</v>
      </c>
      <c r="F23" s="486"/>
      <c r="G23" s="55"/>
      <c r="H23" s="55"/>
      <c r="I23" s="55"/>
    </row>
    <row r="24" spans="1:9" s="56" customFormat="1" ht="46.5" customHeight="1">
      <c r="A24" s="81"/>
      <c r="B24" s="82" t="s">
        <v>80</v>
      </c>
      <c r="C24" s="416"/>
      <c r="D24" s="416"/>
      <c r="E24" s="459">
        <v>0</v>
      </c>
      <c r="F24" s="460"/>
      <c r="G24" s="55"/>
      <c r="H24" s="55"/>
      <c r="I24" s="55"/>
    </row>
    <row r="25" spans="1:9" s="56" customFormat="1" ht="63.75" customHeight="1">
      <c r="A25" s="81"/>
      <c r="B25" s="82" t="s">
        <v>81</v>
      </c>
      <c r="C25" s="415"/>
      <c r="D25" s="416"/>
      <c r="E25" s="459">
        <v>0</v>
      </c>
      <c r="F25" s="460"/>
      <c r="G25" s="55"/>
      <c r="H25" s="55"/>
      <c r="I25" s="55"/>
    </row>
    <row r="26" spans="1:9" s="56" customFormat="1" ht="37.5" customHeight="1">
      <c r="A26" s="81"/>
      <c r="B26" s="82" t="s">
        <v>82</v>
      </c>
      <c r="C26" s="415"/>
      <c r="D26" s="416"/>
      <c r="E26" s="459">
        <v>0</v>
      </c>
      <c r="F26" s="460"/>
      <c r="G26" s="55"/>
      <c r="H26" s="55"/>
      <c r="I26" s="55"/>
    </row>
    <row r="27" spans="1:9" s="56" customFormat="1" ht="49.5" customHeight="1">
      <c r="A27" s="81"/>
      <c r="B27" s="82" t="s">
        <v>83</v>
      </c>
      <c r="C27" s="415"/>
      <c r="D27" s="416"/>
      <c r="E27" s="459">
        <v>0</v>
      </c>
      <c r="F27" s="460"/>
      <c r="G27" s="55"/>
      <c r="H27" s="55"/>
      <c r="I27" s="55"/>
    </row>
    <row r="28" spans="1:9" ht="18" customHeight="1">
      <c r="A28" s="64"/>
      <c r="B28" s="445" t="s">
        <v>122</v>
      </c>
      <c r="C28" s="446"/>
      <c r="D28" s="57"/>
      <c r="E28" s="396">
        <f>SUM(E29:E32)</f>
        <v>0</v>
      </c>
      <c r="F28" s="450"/>
      <c r="G28" s="52"/>
      <c r="H28" s="52"/>
      <c r="I28" s="52"/>
    </row>
    <row r="29" spans="1:9" ht="21">
      <c r="A29" s="64"/>
      <c r="B29" s="63">
        <v>2026</v>
      </c>
      <c r="C29" s="415"/>
      <c r="D29" s="416"/>
      <c r="E29" s="61">
        <v>0</v>
      </c>
      <c r="F29" s="160"/>
      <c r="G29" s="52"/>
      <c r="H29" s="52"/>
    </row>
    <row r="30" spans="1:9" ht="21">
      <c r="A30" s="64"/>
      <c r="B30" s="63">
        <f>+B29+1</f>
        <v>2027</v>
      </c>
      <c r="C30" s="83"/>
      <c r="D30" s="84"/>
      <c r="E30" s="61">
        <v>0</v>
      </c>
      <c r="F30" s="161"/>
      <c r="G30" s="52"/>
      <c r="H30" s="52"/>
    </row>
    <row r="31" spans="1:9" ht="21">
      <c r="A31" s="64"/>
      <c r="B31" s="63">
        <f t="shared" ref="B31:B32" si="0">+B30+1</f>
        <v>2028</v>
      </c>
      <c r="C31" s="83"/>
      <c r="D31" s="84"/>
      <c r="E31" s="61">
        <v>0</v>
      </c>
      <c r="F31" s="161"/>
      <c r="G31" s="52"/>
      <c r="H31" s="52"/>
    </row>
    <row r="32" spans="1:9" ht="21">
      <c r="A32" s="64"/>
      <c r="B32" s="63">
        <f t="shared" si="0"/>
        <v>2029</v>
      </c>
      <c r="C32" s="415"/>
      <c r="D32" s="416"/>
      <c r="E32" s="61">
        <v>0</v>
      </c>
      <c r="F32" s="162"/>
      <c r="G32" s="52"/>
      <c r="H32" s="52"/>
    </row>
    <row r="33" spans="1:10" s="56" customFormat="1" ht="39.75" customHeight="1" thickBot="1">
      <c r="A33" s="308" t="s">
        <v>78</v>
      </c>
      <c r="B33" s="310"/>
      <c r="C33" s="447"/>
      <c r="D33" s="448"/>
      <c r="E33" s="448"/>
      <c r="F33" s="449"/>
      <c r="G33" s="85"/>
      <c r="H33" s="85"/>
      <c r="I33" s="85"/>
      <c r="J33" s="86"/>
    </row>
    <row r="34" spans="1:10" s="56" customFormat="1" ht="9" customHeight="1" thickBot="1">
      <c r="A34" s="87"/>
      <c r="B34" s="88"/>
      <c r="C34" s="89"/>
      <c r="D34" s="89"/>
      <c r="E34" s="89"/>
      <c r="F34" s="90"/>
      <c r="G34" s="85"/>
      <c r="H34" s="85"/>
      <c r="I34" s="85"/>
      <c r="J34" s="86"/>
    </row>
    <row r="35" spans="1:10" s="56" customFormat="1" ht="33" customHeight="1" thickBot="1">
      <c r="A35" s="423" t="s">
        <v>84</v>
      </c>
      <c r="B35" s="424"/>
      <c r="C35" s="424"/>
      <c r="D35" s="424"/>
      <c r="E35" s="424"/>
      <c r="F35" s="425"/>
      <c r="G35" s="85"/>
      <c r="H35" s="85"/>
      <c r="I35" s="85"/>
      <c r="J35" s="86"/>
    </row>
    <row r="36" spans="1:10" s="56" customFormat="1" ht="21.75" thickBot="1">
      <c r="A36" s="428"/>
      <c r="B36" s="429"/>
      <c r="C36" s="91" t="s">
        <v>29</v>
      </c>
      <c r="D36" s="92" t="s">
        <v>30</v>
      </c>
      <c r="E36" s="451" t="s">
        <v>59</v>
      </c>
      <c r="F36" s="452"/>
      <c r="G36" s="55"/>
      <c r="H36" s="55"/>
    </row>
    <row r="37" spans="1:10" s="56" customFormat="1" ht="21.75" thickBot="1">
      <c r="A37" s="426" t="s">
        <v>70</v>
      </c>
      <c r="B37" s="427"/>
      <c r="C37" s="57"/>
      <c r="D37" s="57"/>
      <c r="E37" s="453">
        <f>+E38+E41</f>
        <v>0</v>
      </c>
      <c r="F37" s="454"/>
      <c r="G37" s="55"/>
      <c r="H37" s="55"/>
    </row>
    <row r="38" spans="1:10" s="56" customFormat="1" ht="29.25" customHeight="1">
      <c r="A38" s="440"/>
      <c r="B38" s="93" t="str">
        <f>B5</f>
        <v>Az aktuális évben</v>
      </c>
      <c r="C38" s="62">
        <f>+C39+C40</f>
        <v>0</v>
      </c>
      <c r="D38" s="62">
        <f>+D39+D40</f>
        <v>0</v>
      </c>
      <c r="E38" s="455">
        <f>+E39+E40</f>
        <v>0</v>
      </c>
      <c r="F38" s="456"/>
      <c r="G38" s="55"/>
      <c r="H38" s="55"/>
    </row>
    <row r="39" spans="1:10" s="56" customFormat="1" ht="21">
      <c r="A39" s="441"/>
      <c r="B39" s="60" t="s">
        <v>72</v>
      </c>
      <c r="C39" s="61">
        <v>0</v>
      </c>
      <c r="D39" s="61">
        <v>0</v>
      </c>
      <c r="E39" s="394">
        <f>+(C39+D39)/2</f>
        <v>0</v>
      </c>
      <c r="F39" s="395"/>
      <c r="G39" s="55"/>
      <c r="H39" s="55"/>
    </row>
    <row r="40" spans="1:10" s="56" customFormat="1" ht="21">
      <c r="A40" s="441"/>
      <c r="B40" s="60" t="s">
        <v>73</v>
      </c>
      <c r="C40" s="61">
        <v>0</v>
      </c>
      <c r="D40" s="61">
        <v>0</v>
      </c>
      <c r="E40" s="394">
        <f>+(C40+D40)/2</f>
        <v>0</v>
      </c>
      <c r="F40" s="395"/>
      <c r="G40" s="55"/>
      <c r="H40" s="55"/>
    </row>
    <row r="41" spans="1:10" ht="36">
      <c r="A41" s="441"/>
      <c r="B41" s="59" t="s">
        <v>122</v>
      </c>
      <c r="C41" s="62">
        <f>+C42+C43+C44+C45</f>
        <v>0</v>
      </c>
      <c r="D41" s="62">
        <v>0</v>
      </c>
      <c r="E41" s="396">
        <f>SUM(E42+E43+E44+E45)</f>
        <v>0</v>
      </c>
      <c r="F41" s="395"/>
      <c r="G41" s="52"/>
      <c r="H41" s="52"/>
    </row>
    <row r="42" spans="1:10" ht="21">
      <c r="A42" s="441"/>
      <c r="B42" s="63">
        <v>2026</v>
      </c>
      <c r="C42" s="61">
        <v>0</v>
      </c>
      <c r="D42" s="61">
        <v>0</v>
      </c>
      <c r="E42" s="394">
        <f>+(C42+D42)/2</f>
        <v>0</v>
      </c>
      <c r="F42" s="395"/>
      <c r="G42" s="52"/>
      <c r="H42" s="52"/>
    </row>
    <row r="43" spans="1:10" ht="21">
      <c r="A43" s="442"/>
      <c r="B43" s="94">
        <f>+B42+1</f>
        <v>2027</v>
      </c>
      <c r="C43" s="61">
        <v>0</v>
      </c>
      <c r="D43" s="61">
        <v>0</v>
      </c>
      <c r="E43" s="394">
        <f>+(C43+D43)/2</f>
        <v>0</v>
      </c>
      <c r="F43" s="395"/>
      <c r="G43" s="52"/>
      <c r="H43" s="52"/>
    </row>
    <row r="44" spans="1:10" ht="21">
      <c r="A44" s="95"/>
      <c r="B44" s="94">
        <f t="shared" ref="B44:B45" si="1">+B43+1</f>
        <v>2028</v>
      </c>
      <c r="C44" s="61">
        <v>0</v>
      </c>
      <c r="D44" s="61">
        <v>0</v>
      </c>
      <c r="E44" s="394">
        <f>+(C44+D44)/2</f>
        <v>0</v>
      </c>
      <c r="F44" s="395"/>
      <c r="G44" s="52"/>
      <c r="H44" s="52"/>
    </row>
    <row r="45" spans="1:10" ht="21">
      <c r="A45" s="95"/>
      <c r="B45" s="94">
        <f t="shared" si="1"/>
        <v>2029</v>
      </c>
      <c r="C45" s="61">
        <v>0</v>
      </c>
      <c r="D45" s="61">
        <v>0</v>
      </c>
      <c r="E45" s="394">
        <f>+(C45+D45)/2</f>
        <v>0</v>
      </c>
      <c r="F45" s="395"/>
      <c r="G45" s="52"/>
      <c r="H45" s="52"/>
    </row>
    <row r="46" spans="1:10" ht="21" customHeight="1" thickBot="1">
      <c r="A46" s="430" t="s">
        <v>85</v>
      </c>
      <c r="B46" s="431"/>
      <c r="C46" s="431"/>
      <c r="D46" s="431"/>
      <c r="E46" s="431"/>
      <c r="F46" s="432"/>
    </row>
    <row r="47" spans="1:10" ht="18">
      <c r="A47" s="96"/>
      <c r="B47" s="97" t="s">
        <v>75</v>
      </c>
      <c r="C47" s="97" t="s">
        <v>32</v>
      </c>
      <c r="D47" s="97" t="s">
        <v>31</v>
      </c>
      <c r="E47" s="98" t="s">
        <v>76</v>
      </c>
      <c r="F47" s="99" t="s">
        <v>77</v>
      </c>
    </row>
    <row r="48" spans="1:10" ht="18">
      <c r="A48" s="69" t="s">
        <v>23</v>
      </c>
      <c r="B48" s="100"/>
      <c r="C48" s="71"/>
      <c r="D48" s="61"/>
      <c r="E48" s="72">
        <f>+C48*D48</f>
        <v>0</v>
      </c>
      <c r="F48" s="101"/>
    </row>
    <row r="49" spans="1:6" ht="18">
      <c r="A49" s="69" t="s">
        <v>24</v>
      </c>
      <c r="B49" s="100"/>
      <c r="C49" s="71"/>
      <c r="D49" s="61"/>
      <c r="E49" s="72">
        <f>+C49*D49</f>
        <v>0</v>
      </c>
      <c r="F49" s="101"/>
    </row>
    <row r="50" spans="1:6" ht="18">
      <c r="A50" s="69" t="s">
        <v>33</v>
      </c>
      <c r="B50" s="100"/>
      <c r="C50" s="71"/>
      <c r="D50" s="61"/>
      <c r="E50" s="72">
        <f>+C50*D50</f>
        <v>0</v>
      </c>
      <c r="F50" s="101"/>
    </row>
    <row r="51" spans="1:6" ht="18">
      <c r="A51" s="69" t="s">
        <v>54</v>
      </c>
      <c r="B51" s="100"/>
      <c r="C51" s="71"/>
      <c r="D51" s="61"/>
      <c r="E51" s="72">
        <f>+C51*D51</f>
        <v>0</v>
      </c>
      <c r="F51" s="101"/>
    </row>
    <row r="52" spans="1:6" ht="18.75" thickBot="1">
      <c r="A52" s="102" t="s">
        <v>25</v>
      </c>
      <c r="B52" s="103"/>
      <c r="C52" s="104"/>
      <c r="D52" s="105"/>
      <c r="E52" s="106">
        <f>+C52*D52</f>
        <v>0</v>
      </c>
      <c r="F52" s="107"/>
    </row>
    <row r="53" spans="1:6" ht="24" customHeight="1" thickBot="1">
      <c r="A53" s="433" t="s">
        <v>86</v>
      </c>
      <c r="B53" s="434"/>
      <c r="C53" s="434"/>
      <c r="D53" s="434"/>
      <c r="E53" s="434"/>
      <c r="F53" s="435"/>
    </row>
    <row r="54" spans="1:6" ht="30.75" customHeight="1">
      <c r="A54" s="436" t="s">
        <v>89</v>
      </c>
      <c r="B54" s="437"/>
      <c r="C54" s="437"/>
      <c r="D54" s="438"/>
      <c r="E54" s="205" t="s">
        <v>27</v>
      </c>
      <c r="F54" s="409"/>
    </row>
    <row r="55" spans="1:6" ht="18" customHeight="1" thickBot="1">
      <c r="A55" s="108"/>
      <c r="B55" s="439" t="s">
        <v>87</v>
      </c>
      <c r="C55" s="439"/>
      <c r="D55" s="439"/>
      <c r="E55" s="457">
        <v>0</v>
      </c>
      <c r="F55" s="458"/>
    </row>
    <row r="56" spans="1:6" ht="9.75" customHeight="1" thickBot="1">
      <c r="A56" s="109"/>
      <c r="B56" s="110"/>
      <c r="C56" s="110"/>
      <c r="D56" s="110"/>
      <c r="E56" s="111"/>
      <c r="F56" s="111"/>
    </row>
    <row r="57" spans="1:6" ht="24" customHeight="1">
      <c r="A57" s="420" t="s">
        <v>154</v>
      </c>
      <c r="B57" s="421"/>
      <c r="C57" s="421"/>
      <c r="D57" s="421"/>
      <c r="E57" s="421"/>
      <c r="F57" s="422"/>
    </row>
    <row r="58" spans="1:6" ht="60.75" customHeight="1">
      <c r="A58" s="417"/>
      <c r="B58" s="443"/>
      <c r="C58" s="443"/>
      <c r="D58" s="443"/>
      <c r="E58" s="443"/>
      <c r="F58" s="444"/>
    </row>
    <row r="59" spans="1:6" ht="18.75" customHeight="1" thickBot="1">
      <c r="A59" s="412" t="s">
        <v>34</v>
      </c>
      <c r="B59" s="398"/>
      <c r="C59" s="398"/>
      <c r="D59" s="398"/>
      <c r="E59" s="401">
        <v>0</v>
      </c>
      <c r="F59" s="402"/>
    </row>
    <row r="60" spans="1:6" ht="14.25" customHeight="1" thickBot="1">
      <c r="A60" s="410"/>
      <c r="B60" s="410"/>
      <c r="C60" s="410"/>
      <c r="D60" s="410"/>
      <c r="E60" s="410"/>
      <c r="F60" s="410"/>
    </row>
    <row r="61" spans="1:6" ht="24" customHeight="1">
      <c r="A61" s="403" t="s">
        <v>35</v>
      </c>
      <c r="B61" s="404"/>
      <c r="C61" s="404"/>
      <c r="D61" s="404"/>
      <c r="E61" s="404"/>
      <c r="F61" s="405"/>
    </row>
    <row r="62" spans="1:6" ht="30" customHeight="1">
      <c r="A62" s="406" t="s">
        <v>96</v>
      </c>
      <c r="B62" s="407"/>
      <c r="C62" s="407"/>
      <c r="D62" s="408"/>
      <c r="E62" s="205" t="s">
        <v>27</v>
      </c>
      <c r="F62" s="409"/>
    </row>
    <row r="63" spans="1:6" ht="58.5" customHeight="1">
      <c r="A63" s="417"/>
      <c r="B63" s="418"/>
      <c r="C63" s="418"/>
      <c r="D63" s="418"/>
      <c r="E63" s="418"/>
      <c r="F63" s="419"/>
    </row>
    <row r="64" spans="1:6" ht="18">
      <c r="A64" s="411" t="s">
        <v>36</v>
      </c>
      <c r="B64" s="397"/>
      <c r="C64" s="397" t="s">
        <v>37</v>
      </c>
      <c r="D64" s="399" t="s">
        <v>38</v>
      </c>
      <c r="E64" s="399"/>
      <c r="F64" s="400"/>
    </row>
    <row r="65" spans="1:14" ht="18">
      <c r="A65" s="411"/>
      <c r="B65" s="397"/>
      <c r="C65" s="397"/>
      <c r="D65" s="399" t="s">
        <v>39</v>
      </c>
      <c r="E65" s="399"/>
      <c r="F65" s="400"/>
    </row>
    <row r="66" spans="1:14" s="112" customFormat="1" ht="18">
      <c r="A66" s="411"/>
      <c r="B66" s="397"/>
      <c r="C66" s="397"/>
      <c r="D66" s="60" t="s">
        <v>88</v>
      </c>
      <c r="E66" s="413">
        <v>0</v>
      </c>
      <c r="F66" s="414"/>
      <c r="G66" s="17"/>
      <c r="H66" s="17"/>
      <c r="I66" s="17"/>
      <c r="J66" s="17"/>
      <c r="K66" s="17"/>
      <c r="L66" s="17"/>
      <c r="M66" s="17"/>
      <c r="N66" s="17"/>
    </row>
    <row r="67" spans="1:14" s="112" customFormat="1" ht="18">
      <c r="A67" s="411"/>
      <c r="B67" s="397"/>
      <c r="C67" s="397" t="s">
        <v>57</v>
      </c>
      <c r="D67" s="399" t="s">
        <v>38</v>
      </c>
      <c r="E67" s="399"/>
      <c r="F67" s="400"/>
      <c r="G67" s="17"/>
      <c r="H67" s="17"/>
      <c r="I67" s="17"/>
      <c r="J67" s="17"/>
      <c r="K67" s="17"/>
      <c r="L67" s="17"/>
      <c r="M67" s="17"/>
      <c r="N67" s="17"/>
    </row>
    <row r="68" spans="1:14" s="112" customFormat="1" ht="18">
      <c r="A68" s="411"/>
      <c r="B68" s="397"/>
      <c r="C68" s="397"/>
      <c r="D68" s="399" t="s">
        <v>39</v>
      </c>
      <c r="E68" s="399"/>
      <c r="F68" s="400"/>
      <c r="G68" s="17"/>
      <c r="H68" s="17"/>
      <c r="I68" s="17"/>
      <c r="J68" s="17"/>
      <c r="K68" s="17"/>
      <c r="L68" s="17"/>
      <c r="M68" s="17"/>
      <c r="N68" s="17"/>
    </row>
    <row r="69" spans="1:14" s="112" customFormat="1" ht="18">
      <c r="A69" s="411"/>
      <c r="B69" s="397"/>
      <c r="C69" s="397"/>
      <c r="D69" s="60" t="s">
        <v>88</v>
      </c>
      <c r="E69" s="413">
        <v>0</v>
      </c>
      <c r="F69" s="414"/>
      <c r="G69" s="17"/>
      <c r="H69" s="17"/>
      <c r="I69" s="17"/>
      <c r="J69" s="17"/>
      <c r="K69" s="17"/>
      <c r="L69" s="17"/>
      <c r="M69" s="17"/>
      <c r="N69" s="17"/>
    </row>
    <row r="70" spans="1:14" s="112" customFormat="1" ht="18">
      <c r="A70" s="411"/>
      <c r="B70" s="397"/>
      <c r="C70" s="397" t="s">
        <v>58</v>
      </c>
      <c r="D70" s="399" t="s">
        <v>38</v>
      </c>
      <c r="E70" s="399"/>
      <c r="F70" s="400"/>
      <c r="G70" s="17"/>
      <c r="H70" s="17"/>
      <c r="I70" s="17"/>
      <c r="J70" s="17"/>
      <c r="K70" s="17"/>
      <c r="L70" s="17"/>
      <c r="M70" s="17"/>
      <c r="N70" s="17"/>
    </row>
    <row r="71" spans="1:14" s="112" customFormat="1" ht="18">
      <c r="A71" s="411"/>
      <c r="B71" s="397"/>
      <c r="C71" s="397"/>
      <c r="D71" s="399" t="s">
        <v>39</v>
      </c>
      <c r="E71" s="399"/>
      <c r="F71" s="400"/>
      <c r="G71" s="17"/>
      <c r="H71" s="17"/>
      <c r="I71" s="17"/>
      <c r="J71" s="17"/>
      <c r="K71" s="17"/>
      <c r="L71" s="17"/>
      <c r="M71" s="17"/>
      <c r="N71" s="17"/>
    </row>
    <row r="72" spans="1:14" s="112" customFormat="1" ht="18.75" thickBot="1">
      <c r="A72" s="412"/>
      <c r="B72" s="398"/>
      <c r="C72" s="398"/>
      <c r="D72" s="113" t="s">
        <v>88</v>
      </c>
      <c r="E72" s="401">
        <v>0</v>
      </c>
      <c r="F72" s="402"/>
      <c r="G72" s="17"/>
      <c r="H72" s="17"/>
      <c r="I72" s="17"/>
      <c r="J72" s="17"/>
      <c r="K72" s="17"/>
      <c r="L72" s="17"/>
      <c r="M72" s="17"/>
      <c r="N72" s="17"/>
    </row>
    <row r="73" spans="1:14" s="112" customFormat="1">
      <c r="A73" s="17"/>
      <c r="B73" s="17"/>
      <c r="C73" s="17"/>
      <c r="D73" s="17"/>
      <c r="E73" s="17"/>
      <c r="F73" s="17"/>
      <c r="G73" s="17"/>
      <c r="H73" s="17"/>
      <c r="I73" s="17"/>
      <c r="J73" s="17"/>
      <c r="K73" s="17"/>
      <c r="L73" s="17"/>
      <c r="M73" s="17"/>
      <c r="N73" s="17"/>
    </row>
    <row r="74" spans="1:14" s="112" customFormat="1">
      <c r="A74" s="17"/>
      <c r="B74" s="17"/>
      <c r="C74" s="17"/>
      <c r="D74" s="17"/>
      <c r="E74" s="17"/>
      <c r="F74" s="17"/>
      <c r="G74" s="17"/>
      <c r="H74" s="17"/>
      <c r="I74" s="17"/>
      <c r="J74" s="17"/>
      <c r="K74" s="17"/>
      <c r="L74" s="17"/>
      <c r="M74" s="17"/>
      <c r="N74" s="17"/>
    </row>
    <row r="75" spans="1:14" s="112" customFormat="1">
      <c r="A75" s="17"/>
      <c r="B75" s="17"/>
      <c r="C75" s="17"/>
      <c r="D75" s="17"/>
      <c r="E75" s="17"/>
      <c r="F75" s="17"/>
      <c r="G75" s="17"/>
      <c r="H75" s="17"/>
      <c r="I75" s="17"/>
      <c r="J75" s="17"/>
      <c r="K75" s="17"/>
      <c r="L75" s="17"/>
      <c r="M75" s="17"/>
      <c r="N75" s="17"/>
    </row>
    <row r="76" spans="1:14" s="112" customFormat="1">
      <c r="A76" s="17"/>
      <c r="B76" s="17"/>
      <c r="C76" s="17"/>
      <c r="D76" s="17"/>
      <c r="E76" s="17"/>
      <c r="F76" s="17"/>
      <c r="G76" s="17"/>
      <c r="H76" s="17"/>
      <c r="I76" s="17"/>
      <c r="J76" s="17"/>
      <c r="K76" s="17"/>
      <c r="L76" s="17"/>
      <c r="M76" s="17"/>
      <c r="N76" s="17"/>
    </row>
    <row r="77" spans="1:14" s="112" customFormat="1">
      <c r="A77" s="17"/>
      <c r="B77" s="17"/>
      <c r="C77" s="17"/>
      <c r="D77" s="17"/>
      <c r="E77" s="17"/>
      <c r="F77" s="17"/>
      <c r="G77" s="17"/>
      <c r="H77" s="17"/>
      <c r="I77" s="17"/>
      <c r="J77" s="17"/>
      <c r="K77" s="17"/>
      <c r="L77" s="17"/>
      <c r="M77" s="17"/>
      <c r="N77" s="17"/>
    </row>
    <row r="78" spans="1:14" s="112" customFormat="1">
      <c r="A78" s="17"/>
      <c r="B78" s="17"/>
      <c r="C78" s="17"/>
      <c r="D78" s="17"/>
      <c r="E78" s="17"/>
      <c r="F78" s="17"/>
      <c r="G78" s="17"/>
      <c r="H78" s="17"/>
      <c r="I78" s="17"/>
      <c r="J78" s="17"/>
      <c r="K78" s="17"/>
      <c r="L78" s="17"/>
      <c r="M78" s="17"/>
      <c r="N78" s="17"/>
    </row>
  </sheetData>
  <sheetProtection formatCells="0" formatColumns="0" formatRows="0" insertRows="0" insertHyperlinks="0" deleteRows="0" sort="0"/>
  <mergeCells count="69">
    <mergeCell ref="A21:F21"/>
    <mergeCell ref="A22:B22"/>
    <mergeCell ref="C24:D24"/>
    <mergeCell ref="A7:A9"/>
    <mergeCell ref="C26:D26"/>
    <mergeCell ref="E22:F22"/>
    <mergeCell ref="E23:F23"/>
    <mergeCell ref="E24:F24"/>
    <mergeCell ref="F3:F12"/>
    <mergeCell ref="A1:F1"/>
    <mergeCell ref="A2:F2"/>
    <mergeCell ref="A4:B4"/>
    <mergeCell ref="C20:F20"/>
    <mergeCell ref="A3:B3"/>
    <mergeCell ref="A13:F13"/>
    <mergeCell ref="A20:B20"/>
    <mergeCell ref="A58:F58"/>
    <mergeCell ref="A59:D59"/>
    <mergeCell ref="B28:C28"/>
    <mergeCell ref="C25:D25"/>
    <mergeCell ref="C27:D27"/>
    <mergeCell ref="C33:F33"/>
    <mergeCell ref="E28:F28"/>
    <mergeCell ref="E36:F36"/>
    <mergeCell ref="E37:F37"/>
    <mergeCell ref="E38:F38"/>
    <mergeCell ref="E39:F39"/>
    <mergeCell ref="E55:F55"/>
    <mergeCell ref="E45:F45"/>
    <mergeCell ref="E25:F25"/>
    <mergeCell ref="E26:F26"/>
    <mergeCell ref="E27:F27"/>
    <mergeCell ref="D68:F68"/>
    <mergeCell ref="E69:F69"/>
    <mergeCell ref="C29:D29"/>
    <mergeCell ref="C32:D32"/>
    <mergeCell ref="A63:F63"/>
    <mergeCell ref="A57:F57"/>
    <mergeCell ref="A33:B33"/>
    <mergeCell ref="A35:F35"/>
    <mergeCell ref="A37:B37"/>
    <mergeCell ref="A36:B36"/>
    <mergeCell ref="A46:F46"/>
    <mergeCell ref="A53:F53"/>
    <mergeCell ref="A54:D54"/>
    <mergeCell ref="E54:F54"/>
    <mergeCell ref="B55:D55"/>
    <mergeCell ref="A38:A43"/>
    <mergeCell ref="C70:C72"/>
    <mergeCell ref="D70:F70"/>
    <mergeCell ref="D71:F71"/>
    <mergeCell ref="E72:F72"/>
    <mergeCell ref="E59:F59"/>
    <mergeCell ref="A61:F61"/>
    <mergeCell ref="A62:D62"/>
    <mergeCell ref="E62:F62"/>
    <mergeCell ref="A60:F60"/>
    <mergeCell ref="A64:B72"/>
    <mergeCell ref="C64:C66"/>
    <mergeCell ref="D64:F64"/>
    <mergeCell ref="D65:F65"/>
    <mergeCell ref="E66:F66"/>
    <mergeCell ref="C67:C69"/>
    <mergeCell ref="D67:F67"/>
    <mergeCell ref="E40:F40"/>
    <mergeCell ref="E41:F41"/>
    <mergeCell ref="E42:F42"/>
    <mergeCell ref="E43:F43"/>
    <mergeCell ref="E44:F44"/>
  </mergeCells>
  <conditionalFormatting sqref="A55:E55">
    <cfRule type="expression" dxfId="34" priority="5">
      <formula>EXACT($E$54,"nem")</formula>
    </cfRule>
  </conditionalFormatting>
  <conditionalFormatting sqref="A63:F63">
    <cfRule type="expression" dxfId="33" priority="1">
      <formula>EXACT($E$62,"igen ")</formula>
    </cfRule>
  </conditionalFormatting>
  <conditionalFormatting sqref="A64:F72">
    <cfRule type="expression" dxfId="32" priority="2">
      <formula>EXACT($E$62,"nem")</formula>
    </cfRule>
  </conditionalFormatting>
  <dataValidations disablePrompts="1" count="2">
    <dataValidation type="list" allowBlank="1" showInputMessage="1" showErrorMessage="1" sqref="E62 E54" xr:uid="{00000000-0002-0000-0200-000000000000}">
      <formula1>lista_1</formula1>
    </dataValidation>
    <dataValidation type="list" allowBlank="1" showInputMessage="1" showErrorMessage="1" sqref="E63" xr:uid="{00000000-0002-0000-0200-000001000000}">
      <formula1>lista</formula1>
    </dataValidation>
  </dataValidations>
  <pageMargins left="0.74803149606299213" right="0.74803149606299213" top="0.98425196850393704" bottom="0.98425196850393704" header="0.51181102362204722" footer="0.51181102362204722"/>
  <pageSetup paperSize="9" scale="43" orientation="portrait" r:id="rId1"/>
  <headerFooter alignWithMargins="0"/>
  <ignoredErrors>
    <ignoredError sqref="E52 B43" unlockedFormula="1"/>
    <ignoredError sqref="E8" formula="1"/>
  </ignoredError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Munka3"/>
  <dimension ref="A1:F32"/>
  <sheetViews>
    <sheetView showGridLines="0" topLeftCell="A20" zoomScaleNormal="100" zoomScaleSheetLayoutView="85" workbookViewId="0">
      <selection activeCell="D31" sqref="D31"/>
    </sheetView>
  </sheetViews>
  <sheetFormatPr defaultColWidth="8.85546875" defaultRowHeight="15"/>
  <cols>
    <col min="1" max="1" width="21" style="17" customWidth="1"/>
    <col min="2" max="2" width="23.42578125" style="17" customWidth="1"/>
    <col min="3" max="3" width="26.42578125" style="17" customWidth="1"/>
    <col min="4" max="4" width="36.42578125" style="17" customWidth="1"/>
    <col min="5" max="16384" width="8.85546875" style="17"/>
  </cols>
  <sheetData>
    <row r="1" spans="1:6" ht="29.25" customHeight="1" thickBot="1">
      <c r="A1" s="500" t="s">
        <v>103</v>
      </c>
      <c r="B1" s="501"/>
      <c r="C1" s="501"/>
      <c r="D1" s="502"/>
      <c r="E1" s="114"/>
      <c r="F1" s="114"/>
    </row>
    <row r="2" spans="1:6" ht="21" customHeight="1" thickBot="1">
      <c r="A2" s="495" t="s">
        <v>174</v>
      </c>
      <c r="B2" s="496"/>
      <c r="C2" s="496"/>
      <c r="D2" s="497"/>
      <c r="E2" s="114"/>
      <c r="F2" s="114"/>
    </row>
    <row r="3" spans="1:6" ht="21" customHeight="1">
      <c r="A3" s="115"/>
      <c r="B3" s="116" t="s">
        <v>15</v>
      </c>
      <c r="C3" s="117">
        <v>0</v>
      </c>
      <c r="D3" s="118" t="s">
        <v>16</v>
      </c>
    </row>
    <row r="4" spans="1:6" ht="54">
      <c r="A4" s="119"/>
      <c r="B4" s="19" t="s">
        <v>41</v>
      </c>
      <c r="C4" s="490"/>
      <c r="D4" s="491"/>
    </row>
    <row r="5" spans="1:6" ht="48.75" customHeight="1">
      <c r="A5" s="499"/>
      <c r="B5" s="498"/>
      <c r="C5" s="339"/>
      <c r="D5" s="340"/>
    </row>
    <row r="6" spans="1:6" ht="48.75" customHeight="1">
      <c r="A6" s="499"/>
      <c r="B6" s="503"/>
      <c r="C6" s="503"/>
      <c r="D6" s="504"/>
    </row>
    <row r="7" spans="1:6" ht="21" customHeight="1">
      <c r="A7" s="119"/>
      <c r="B7" s="120" t="s">
        <v>17</v>
      </c>
      <c r="C7" s="121">
        <v>0</v>
      </c>
      <c r="D7" s="122" t="s">
        <v>16</v>
      </c>
    </row>
    <row r="8" spans="1:6" ht="57.75" customHeight="1">
      <c r="A8" s="119"/>
      <c r="B8" s="19" t="s">
        <v>41</v>
      </c>
      <c r="C8" s="490"/>
      <c r="D8" s="491"/>
    </row>
    <row r="9" spans="1:6" ht="48.75" customHeight="1">
      <c r="A9" s="119"/>
      <c r="B9" s="492"/>
      <c r="C9" s="493"/>
      <c r="D9" s="494"/>
    </row>
    <row r="10" spans="1:6" ht="20.25" customHeight="1" thickBot="1">
      <c r="A10" s="123"/>
      <c r="B10" s="505" t="s">
        <v>108</v>
      </c>
      <c r="C10" s="365"/>
      <c r="D10" s="506"/>
    </row>
    <row r="11" spans="1:6" ht="23.25" customHeight="1" thickBot="1">
      <c r="A11" s="495" t="s">
        <v>175</v>
      </c>
      <c r="B11" s="496"/>
      <c r="C11" s="496"/>
      <c r="D11" s="497"/>
    </row>
    <row r="12" spans="1:6" ht="21" customHeight="1">
      <c r="A12" s="115"/>
      <c r="B12" s="512" t="s">
        <v>15</v>
      </c>
      <c r="C12" s="513"/>
      <c r="D12" s="514"/>
    </row>
    <row r="13" spans="1:6" ht="74.25" customHeight="1">
      <c r="A13" s="119"/>
      <c r="B13" s="19" t="s">
        <v>42</v>
      </c>
      <c r="C13" s="490"/>
      <c r="D13" s="491"/>
    </row>
    <row r="14" spans="1:6" ht="48.75" customHeight="1">
      <c r="A14" s="499"/>
      <c r="B14" s="498"/>
      <c r="C14" s="339"/>
      <c r="D14" s="340"/>
    </row>
    <row r="15" spans="1:6" ht="48.75" customHeight="1">
      <c r="A15" s="499"/>
      <c r="B15" s="498"/>
      <c r="C15" s="339"/>
      <c r="D15" s="340"/>
    </row>
    <row r="16" spans="1:6" ht="21" customHeight="1">
      <c r="A16" s="119"/>
      <c r="B16" s="507" t="s">
        <v>17</v>
      </c>
      <c r="C16" s="362"/>
      <c r="D16" s="508"/>
    </row>
    <row r="17" spans="1:4" ht="69.75" customHeight="1">
      <c r="A17" s="119"/>
      <c r="B17" s="19" t="s">
        <v>42</v>
      </c>
      <c r="C17" s="490"/>
      <c r="D17" s="491"/>
    </row>
    <row r="18" spans="1:4" ht="48.75" customHeight="1">
      <c r="A18" s="119"/>
      <c r="B18" s="492"/>
      <c r="C18" s="493"/>
      <c r="D18" s="494"/>
    </row>
    <row r="19" spans="1:4" ht="21" customHeight="1" thickBot="1">
      <c r="A19" s="123"/>
      <c r="B19" s="505" t="s">
        <v>108</v>
      </c>
      <c r="C19" s="365"/>
      <c r="D19" s="506"/>
    </row>
    <row r="20" spans="1:4" ht="23.25" customHeight="1" thickBot="1">
      <c r="A20" s="495" t="s">
        <v>19</v>
      </c>
      <c r="B20" s="496"/>
      <c r="C20" s="496"/>
      <c r="D20" s="497"/>
    </row>
    <row r="21" spans="1:4" ht="21" customHeight="1">
      <c r="A21" s="115"/>
      <c r="B21" s="513" t="s">
        <v>15</v>
      </c>
      <c r="C21" s="513"/>
      <c r="D21" s="514"/>
    </row>
    <row r="22" spans="1:4" ht="78" customHeight="1">
      <c r="A22" s="119"/>
      <c r="B22" s="144" t="s">
        <v>120</v>
      </c>
      <c r="C22" s="490"/>
      <c r="D22" s="491"/>
    </row>
    <row r="23" spans="1:4" ht="48.75" customHeight="1">
      <c r="A23" s="499"/>
      <c r="B23" s="493"/>
      <c r="C23" s="493"/>
      <c r="D23" s="494"/>
    </row>
    <row r="24" spans="1:4" ht="48.75" customHeight="1">
      <c r="A24" s="521"/>
      <c r="B24" s="524"/>
      <c r="C24" s="525"/>
      <c r="D24" s="526"/>
    </row>
    <row r="25" spans="1:4" ht="21" customHeight="1">
      <c r="A25" s="119"/>
      <c r="B25" s="509" t="s">
        <v>17</v>
      </c>
      <c r="C25" s="510"/>
      <c r="D25" s="511"/>
    </row>
    <row r="26" spans="1:4" ht="77.25" customHeight="1">
      <c r="A26" s="119"/>
      <c r="B26" s="124" t="s">
        <v>120</v>
      </c>
      <c r="C26" s="522"/>
      <c r="D26" s="523"/>
    </row>
    <row r="27" spans="1:4" ht="48.75" customHeight="1">
      <c r="A27" s="119"/>
      <c r="B27" s="527"/>
      <c r="C27" s="503"/>
      <c r="D27" s="504"/>
    </row>
    <row r="28" spans="1:4" ht="21" customHeight="1" thickBot="1">
      <c r="A28" s="123"/>
      <c r="B28" s="505" t="s">
        <v>108</v>
      </c>
      <c r="C28" s="365"/>
      <c r="D28" s="506"/>
    </row>
    <row r="29" spans="1:4" ht="15" customHeight="1" thickBot="1">
      <c r="A29" s="528"/>
      <c r="B29" s="529"/>
      <c r="C29" s="529"/>
      <c r="D29" s="530"/>
    </row>
    <row r="30" spans="1:4" ht="21.75" customHeight="1">
      <c r="A30" s="518" t="s">
        <v>46</v>
      </c>
      <c r="B30" s="519"/>
      <c r="C30" s="519"/>
      <c r="D30" s="520"/>
    </row>
    <row r="31" spans="1:4" ht="35.25" customHeight="1">
      <c r="A31" s="314" t="s">
        <v>13</v>
      </c>
      <c r="B31" s="297"/>
      <c r="C31" s="297"/>
      <c r="D31" s="139" t="s">
        <v>50</v>
      </c>
    </row>
    <row r="32" spans="1:4" ht="77.25" customHeight="1">
      <c r="A32" s="515"/>
      <c r="B32" s="516"/>
      <c r="C32" s="516"/>
      <c r="D32" s="517"/>
    </row>
  </sheetData>
  <sheetProtection formatCells="0" formatColumns="0" formatRows="0" insertRows="0" insertHyperlinks="0" sort="0"/>
  <mergeCells count="33">
    <mergeCell ref="A31:C31"/>
    <mergeCell ref="B12:D12"/>
    <mergeCell ref="B10:D10"/>
    <mergeCell ref="C13:D13"/>
    <mergeCell ref="A32:D32"/>
    <mergeCell ref="A30:D30"/>
    <mergeCell ref="B18:D18"/>
    <mergeCell ref="A20:D20"/>
    <mergeCell ref="B23:D23"/>
    <mergeCell ref="C22:D22"/>
    <mergeCell ref="A23:A24"/>
    <mergeCell ref="C26:D26"/>
    <mergeCell ref="B24:D24"/>
    <mergeCell ref="B27:D27"/>
    <mergeCell ref="A29:D29"/>
    <mergeCell ref="B21:D21"/>
    <mergeCell ref="B28:D28"/>
    <mergeCell ref="B16:D16"/>
    <mergeCell ref="B19:D19"/>
    <mergeCell ref="C17:D17"/>
    <mergeCell ref="B25:D25"/>
    <mergeCell ref="A1:D1"/>
    <mergeCell ref="B5:D5"/>
    <mergeCell ref="B6:D6"/>
    <mergeCell ref="A5:A6"/>
    <mergeCell ref="C4:D4"/>
    <mergeCell ref="C8:D8"/>
    <mergeCell ref="B9:D9"/>
    <mergeCell ref="A2:D2"/>
    <mergeCell ref="B14:D14"/>
    <mergeCell ref="A14:A15"/>
    <mergeCell ref="A11:D11"/>
    <mergeCell ref="B15:D15"/>
  </mergeCells>
  <phoneticPr fontId="19" type="noConversion"/>
  <conditionalFormatting sqref="A1:D32">
    <cfRule type="containsText" dxfId="31" priority="3" operator="containsText" text="Az intézkedés mely eleme okozza az adminisztratív terhek csökkenését (max. 8 mondat)">
      <formula>NOT(ISERROR(SEARCH("Az intézkedés mely eleme okozza az adminisztratív terhek csökkenését (max. 8 mondat)",A1)))</formula>
    </cfRule>
    <cfRule type="containsText" dxfId="30" priority="4" operator="containsText" text="Az adminisztratív terhek növekedését elkerülhetetlenné tevő szempontok felsorolása. (max. 8 mondat)">
      <formula>NOT(ISERROR(SEARCH("Az adminisztratív terhek növekedését elkerülhetetlenné tevő szempontok felsorolása. (max. 8 mondat)",A1)))</formula>
    </cfRule>
    <cfRule type="containsText" dxfId="29" priority="5" operator="containsText" text="Az intézkedés mely eleme okozza az adminisztratív terhek növekedését? (max. 8 mondat)">
      <formula>NOT(ISERROR(SEARCH("Az intézkedés mely eleme okozza az adminisztratív terhek növekedését? (max. 8 mondat)",A1)))</formula>
    </cfRule>
  </conditionalFormatting>
  <conditionalFormatting sqref="A32:D32">
    <cfRule type="containsText" dxfId="28" priority="1" operator="containsText" text="A kötelezettségek, többletfeladatok rövid kifejtése">
      <formula>NOT(ISERROR(SEARCH("A kötelezettségek, többletfeladatok rövid kifejtése",A32)))</formula>
    </cfRule>
    <cfRule type="expression" dxfId="27" priority="2">
      <formula>EXACT(D31,"nem változik érdemben")</formula>
    </cfRule>
  </conditionalFormatting>
  <dataValidations count="1">
    <dataValidation type="list" allowBlank="1" showInputMessage="1" showErrorMessage="1" sqref="D31" xr:uid="{00000000-0002-0000-0300-000000000000}">
      <formula1>igazgatas</formula1>
    </dataValidation>
  </dataValidations>
  <printOptions horizontalCentered="1"/>
  <pageMargins left="0.74803149606299213" right="0.74803149606299213" top="0.98425196850393704" bottom="0.98425196850393704" header="0.51181102362204722" footer="0.51181102362204722"/>
  <pageSetup paperSize="9" scale="60"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0</xdr:col>
                    <xdr:colOff>1057275</xdr:colOff>
                    <xdr:row>2</xdr:row>
                    <xdr:rowOff>9525</xdr:rowOff>
                  </from>
                  <to>
                    <xdr:col>0</xdr:col>
                    <xdr:colOff>1352550</xdr:colOff>
                    <xdr:row>2</xdr:row>
                    <xdr:rowOff>228600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0</xdr:col>
                    <xdr:colOff>1057275</xdr:colOff>
                    <xdr:row>6</xdr:row>
                    <xdr:rowOff>9525</xdr:rowOff>
                  </from>
                  <to>
                    <xdr:col>0</xdr:col>
                    <xdr:colOff>1352550</xdr:colOff>
                    <xdr:row>7</xdr:row>
                    <xdr:rowOff>0</xdr:rowOff>
                  </to>
                </anchor>
              </controlPr>
            </control>
          </mc:Choice>
        </mc:AlternateContent>
        <mc:AlternateContent xmlns:mc="http://schemas.openxmlformats.org/markup-compatibility/2006">
          <mc:Choice Requires="x14">
            <control shapeId="2053" r:id="rId6" name="Check Box 5">
              <controlPr defaultSize="0" autoFill="0" autoLine="0" autoPict="0">
                <anchor moveWithCells="1">
                  <from>
                    <xdr:col>0</xdr:col>
                    <xdr:colOff>1057275</xdr:colOff>
                    <xdr:row>11</xdr:row>
                    <xdr:rowOff>9525</xdr:rowOff>
                  </from>
                  <to>
                    <xdr:col>0</xdr:col>
                    <xdr:colOff>1352550</xdr:colOff>
                    <xdr:row>11</xdr:row>
                    <xdr:rowOff>228600</xdr:rowOff>
                  </to>
                </anchor>
              </controlPr>
            </control>
          </mc:Choice>
        </mc:AlternateContent>
        <mc:AlternateContent xmlns:mc="http://schemas.openxmlformats.org/markup-compatibility/2006">
          <mc:Choice Requires="x14">
            <control shapeId="2054" r:id="rId7" name="Check Box 6">
              <controlPr defaultSize="0" autoFill="0" autoLine="0" autoPict="0">
                <anchor moveWithCells="1">
                  <from>
                    <xdr:col>0</xdr:col>
                    <xdr:colOff>1057275</xdr:colOff>
                    <xdr:row>15</xdr:row>
                    <xdr:rowOff>9525</xdr:rowOff>
                  </from>
                  <to>
                    <xdr:col>0</xdr:col>
                    <xdr:colOff>1352550</xdr:colOff>
                    <xdr:row>16</xdr:row>
                    <xdr:rowOff>0</xdr:rowOff>
                  </to>
                </anchor>
              </controlPr>
            </control>
          </mc:Choice>
        </mc:AlternateContent>
        <mc:AlternateContent xmlns:mc="http://schemas.openxmlformats.org/markup-compatibility/2006">
          <mc:Choice Requires="x14">
            <control shapeId="2056" r:id="rId8" name="Check Box 8">
              <controlPr defaultSize="0" autoFill="0" autoLine="0" autoPict="0">
                <anchor moveWithCells="1">
                  <from>
                    <xdr:col>0</xdr:col>
                    <xdr:colOff>1057275</xdr:colOff>
                    <xdr:row>18</xdr:row>
                    <xdr:rowOff>9525</xdr:rowOff>
                  </from>
                  <to>
                    <xdr:col>0</xdr:col>
                    <xdr:colOff>1352550</xdr:colOff>
                    <xdr:row>19</xdr:row>
                    <xdr:rowOff>0</xdr:rowOff>
                  </to>
                </anchor>
              </controlPr>
            </control>
          </mc:Choice>
        </mc:AlternateContent>
        <mc:AlternateContent xmlns:mc="http://schemas.openxmlformats.org/markup-compatibility/2006">
          <mc:Choice Requires="x14">
            <control shapeId="2051" r:id="rId9" name="Check Box 3">
              <controlPr defaultSize="0" autoFill="0" autoLine="0" autoPict="0">
                <anchor moveWithCells="1">
                  <from>
                    <xdr:col>0</xdr:col>
                    <xdr:colOff>1057275</xdr:colOff>
                    <xdr:row>20</xdr:row>
                    <xdr:rowOff>9525</xdr:rowOff>
                  </from>
                  <to>
                    <xdr:col>0</xdr:col>
                    <xdr:colOff>1352550</xdr:colOff>
                    <xdr:row>20</xdr:row>
                    <xdr:rowOff>228600</xdr:rowOff>
                  </to>
                </anchor>
              </controlPr>
            </control>
          </mc:Choice>
        </mc:AlternateContent>
        <mc:AlternateContent xmlns:mc="http://schemas.openxmlformats.org/markup-compatibility/2006">
          <mc:Choice Requires="x14">
            <control shapeId="2052" r:id="rId10" name="Check Box 4">
              <controlPr defaultSize="0" autoFill="0" autoLine="0" autoPict="0">
                <anchor moveWithCells="1">
                  <from>
                    <xdr:col>0</xdr:col>
                    <xdr:colOff>1057275</xdr:colOff>
                    <xdr:row>24</xdr:row>
                    <xdr:rowOff>9525</xdr:rowOff>
                  </from>
                  <to>
                    <xdr:col>0</xdr:col>
                    <xdr:colOff>1352550</xdr:colOff>
                    <xdr:row>25</xdr:row>
                    <xdr:rowOff>0</xdr:rowOff>
                  </to>
                </anchor>
              </controlPr>
            </control>
          </mc:Choice>
        </mc:AlternateContent>
        <mc:AlternateContent xmlns:mc="http://schemas.openxmlformats.org/markup-compatibility/2006">
          <mc:Choice Requires="x14">
            <control shapeId="2055" r:id="rId11" name="Check Box 7">
              <controlPr defaultSize="0" autoFill="0" autoLine="0" autoPict="0">
                <anchor moveWithCells="1">
                  <from>
                    <xdr:col>0</xdr:col>
                    <xdr:colOff>1057275</xdr:colOff>
                    <xdr:row>27</xdr:row>
                    <xdr:rowOff>9525</xdr:rowOff>
                  </from>
                  <to>
                    <xdr:col>0</xdr:col>
                    <xdr:colOff>1352550</xdr:colOff>
                    <xdr:row>28</xdr:row>
                    <xdr:rowOff>0</xdr:rowOff>
                  </to>
                </anchor>
              </controlPr>
            </control>
          </mc:Choice>
        </mc:AlternateContent>
        <mc:AlternateContent xmlns:mc="http://schemas.openxmlformats.org/markup-compatibility/2006">
          <mc:Choice Requires="x14">
            <control shapeId="9225" r:id="rId12" name="Check Box 4105">
              <controlPr defaultSize="0" autoFill="0" autoLine="0" autoPict="0">
                <anchor moveWithCells="1">
                  <from>
                    <xdr:col>0</xdr:col>
                    <xdr:colOff>1057275</xdr:colOff>
                    <xdr:row>9</xdr:row>
                    <xdr:rowOff>9525</xdr:rowOff>
                  </from>
                  <to>
                    <xdr:col>0</xdr:col>
                    <xdr:colOff>1352550</xdr:colOff>
                    <xdr:row>10</xdr:row>
                    <xdr:rowOff>9525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Munka5">
    <pageSetUpPr fitToPage="1"/>
  </sheetPr>
  <dimension ref="A1:F27"/>
  <sheetViews>
    <sheetView showGridLines="0" topLeftCell="A9" zoomScaleNormal="100" zoomScaleSheetLayoutView="100" zoomScalePageLayoutView="55" workbookViewId="0">
      <selection activeCell="A7" sqref="A7:F7"/>
    </sheetView>
  </sheetViews>
  <sheetFormatPr defaultColWidth="8.85546875" defaultRowHeight="15"/>
  <cols>
    <col min="1" max="6" width="22.7109375" style="17" customWidth="1"/>
    <col min="7" max="7" width="15.7109375" style="17" customWidth="1"/>
    <col min="8" max="16384" width="8.85546875" style="17"/>
  </cols>
  <sheetData>
    <row r="1" spans="1:6" ht="22.5" customHeight="1">
      <c r="A1" s="537" t="s">
        <v>102</v>
      </c>
      <c r="B1" s="538"/>
      <c r="C1" s="538"/>
      <c r="D1" s="538"/>
      <c r="E1" s="538"/>
      <c r="F1" s="539"/>
    </row>
    <row r="2" spans="1:6" ht="18" customHeight="1">
      <c r="A2" s="534" t="s">
        <v>134</v>
      </c>
      <c r="B2" s="535"/>
      <c r="C2" s="535"/>
      <c r="D2" s="535"/>
      <c r="E2" s="535"/>
      <c r="F2" s="536"/>
    </row>
    <row r="3" spans="1:6" ht="31.5" customHeight="1">
      <c r="A3" s="554" t="s">
        <v>110</v>
      </c>
      <c r="B3" s="555"/>
      <c r="C3" s="555"/>
      <c r="D3" s="556" t="s">
        <v>27</v>
      </c>
      <c r="E3" s="556"/>
      <c r="F3" s="557"/>
    </row>
    <row r="4" spans="1:6" ht="18" customHeight="1">
      <c r="A4" s="561" t="s">
        <v>107</v>
      </c>
      <c r="B4" s="562"/>
      <c r="C4" s="562"/>
      <c r="D4" s="562"/>
      <c r="E4" s="562"/>
      <c r="F4" s="563"/>
    </row>
    <row r="5" spans="1:6" ht="55.5" customHeight="1">
      <c r="A5" s="48" t="s">
        <v>135</v>
      </c>
      <c r="B5" s="49" t="s">
        <v>136</v>
      </c>
      <c r="C5" s="49" t="s">
        <v>137</v>
      </c>
      <c r="D5" s="49" t="s">
        <v>138</v>
      </c>
      <c r="E5" s="49" t="s">
        <v>139</v>
      </c>
      <c r="F5" s="125" t="s">
        <v>140</v>
      </c>
    </row>
    <row r="6" spans="1:6" ht="51" customHeight="1">
      <c r="A6" s="48" t="s">
        <v>141</v>
      </c>
      <c r="B6" s="49" t="s">
        <v>142</v>
      </c>
      <c r="C6" s="49" t="s">
        <v>143</v>
      </c>
      <c r="D6" s="49" t="s">
        <v>144</v>
      </c>
      <c r="E6" s="49" t="s">
        <v>106</v>
      </c>
      <c r="F6" s="126"/>
    </row>
    <row r="7" spans="1:6" ht="73.5" customHeight="1">
      <c r="A7" s="558"/>
      <c r="B7" s="559"/>
      <c r="C7" s="559"/>
      <c r="D7" s="559"/>
      <c r="E7" s="559"/>
      <c r="F7" s="560"/>
    </row>
    <row r="8" spans="1:6" ht="18.75" customHeight="1">
      <c r="A8" s="547" t="s">
        <v>155</v>
      </c>
      <c r="B8" s="548"/>
      <c r="C8" s="548"/>
      <c r="D8" s="548"/>
      <c r="E8" s="548"/>
      <c r="F8" s="549"/>
    </row>
    <row r="9" spans="1:6" ht="40.5" customHeight="1">
      <c r="A9" s="544" t="s">
        <v>202</v>
      </c>
      <c r="B9" s="545"/>
      <c r="C9" s="546"/>
      <c r="D9" s="212" t="s">
        <v>27</v>
      </c>
      <c r="E9" s="212"/>
      <c r="F9" s="550"/>
    </row>
    <row r="10" spans="1:6" ht="86.25" customHeight="1">
      <c r="A10" s="551"/>
      <c r="B10" s="552"/>
      <c r="C10" s="552"/>
      <c r="D10" s="552"/>
      <c r="E10" s="552"/>
      <c r="F10" s="553"/>
    </row>
    <row r="11" spans="1:6" ht="24" customHeight="1">
      <c r="A11" s="547" t="s">
        <v>152</v>
      </c>
      <c r="B11" s="548"/>
      <c r="C11" s="548"/>
      <c r="D11" s="548"/>
      <c r="E11" s="548"/>
      <c r="F11" s="549"/>
    </row>
    <row r="12" spans="1:6" ht="39" customHeight="1">
      <c r="A12" s="370" t="s">
        <v>153</v>
      </c>
      <c r="B12" s="371"/>
      <c r="C12" s="372"/>
      <c r="D12" s="212" t="s">
        <v>27</v>
      </c>
      <c r="E12" s="212"/>
      <c r="F12" s="550"/>
    </row>
    <row r="13" spans="1:6" ht="86.25" customHeight="1">
      <c r="A13" s="551"/>
      <c r="B13" s="552"/>
      <c r="C13" s="552"/>
      <c r="D13" s="552"/>
      <c r="E13" s="552"/>
      <c r="F13" s="553"/>
    </row>
    <row r="14" spans="1:6" ht="33.75" customHeight="1">
      <c r="A14" s="540" t="s">
        <v>190</v>
      </c>
      <c r="B14" s="541"/>
      <c r="C14" s="542"/>
      <c r="D14" s="206" t="s">
        <v>27</v>
      </c>
      <c r="E14" s="373"/>
      <c r="F14" s="543"/>
    </row>
    <row r="15" spans="1:6" ht="26.25" customHeight="1">
      <c r="A15" s="540" t="s">
        <v>189</v>
      </c>
      <c r="B15" s="541"/>
      <c r="C15" s="542"/>
      <c r="D15" s="206" t="s">
        <v>27</v>
      </c>
      <c r="E15" s="373"/>
      <c r="F15" s="543"/>
    </row>
    <row r="16" spans="1:6" ht="89.25" customHeight="1" thickBot="1">
      <c r="A16" s="531"/>
      <c r="B16" s="532"/>
      <c r="C16" s="532"/>
      <c r="D16" s="532"/>
      <c r="E16" s="532"/>
      <c r="F16" s="533"/>
    </row>
    <row r="18" ht="23.25" customHeight="1"/>
    <row r="19" ht="36.75" customHeight="1"/>
    <row r="20" ht="39" customHeight="1"/>
    <row r="21" ht="78" customHeight="1"/>
    <row r="22" ht="18.75" customHeight="1"/>
    <row r="23" ht="31.5" customHeight="1"/>
    <row r="24" ht="15" customHeight="1"/>
    <row r="25" ht="30.75" customHeight="1"/>
    <row r="26" ht="32.25" customHeight="1"/>
    <row r="27" ht="37.5" customHeight="1"/>
  </sheetData>
  <sheetProtection formatCells="0" formatColumns="0" formatRows="0" insertRows="0" insertHyperlinks="0" sort="0"/>
  <mergeCells count="19">
    <mergeCell ref="A7:F7"/>
    <mergeCell ref="A4:F4"/>
    <mergeCell ref="A11:F11"/>
    <mergeCell ref="A16:F16"/>
    <mergeCell ref="A2:F2"/>
    <mergeCell ref="A1:F1"/>
    <mergeCell ref="A15:C15"/>
    <mergeCell ref="D15:F15"/>
    <mergeCell ref="A9:C9"/>
    <mergeCell ref="A8:F8"/>
    <mergeCell ref="D9:F9"/>
    <mergeCell ref="A10:F10"/>
    <mergeCell ref="A12:C12"/>
    <mergeCell ref="D12:F12"/>
    <mergeCell ref="A13:F13"/>
    <mergeCell ref="A14:C14"/>
    <mergeCell ref="D14:F14"/>
    <mergeCell ref="A3:C3"/>
    <mergeCell ref="D3:F3"/>
  </mergeCells>
  <phoneticPr fontId="19" type="noConversion"/>
  <conditionalFormatting sqref="A7:F7">
    <cfRule type="expression" dxfId="26" priority="3">
      <formula>EXACT(D3,"nem")</formula>
    </cfRule>
    <cfRule type="containsText" dxfId="25" priority="4" operator="containsText" text="Kérjük röviden, lényegre törően mutassa be az adott intézkedés egészséghatásait! ">
      <formula>NOT(ISERROR(SEARCH("Kérjük röviden, lényegre törően mutassa be az adott intézkedés egészséghatásait! ",A7)))</formula>
    </cfRule>
  </conditionalFormatting>
  <conditionalFormatting sqref="A10:F10 A13:F13">
    <cfRule type="expression" dxfId="24" priority="8">
      <formula>EXACT(D9,"nem")</formula>
    </cfRule>
    <cfRule type="containsText" dxfId="23" priority="11" operator="containsText" text="Kérjük mutassa be az intézkedés környezeti és természeti hatásait!">
      <formula>NOT(ISERROR(SEARCH("Kérjük mutassa be az intézkedés környezeti és természeti hatásait!",A10)))</formula>
    </cfRule>
  </conditionalFormatting>
  <conditionalFormatting sqref="A16:F16">
    <cfRule type="expression" dxfId="22" priority="12">
      <formula>EXACT(D15,"nem")</formula>
    </cfRule>
    <cfRule type="containsText" dxfId="21" priority="13" operator="containsText" text="Kérjük mutassa be az intézkedés további hatásainak egyes elemeit!">
      <formula>NOT(ISERROR(SEARCH("Kérjük mutassa be az intézkedés további hatásainak egyes elemeit!",A16)))</formula>
    </cfRule>
  </conditionalFormatting>
  <dataValidations count="1">
    <dataValidation type="list" allowBlank="1" showInputMessage="1" showErrorMessage="1" sqref="D14:D15 D3 D12 D9" xr:uid="{00000000-0002-0000-0400-000000000000}">
      <formula1>lista</formula1>
    </dataValidation>
  </dataValidations>
  <printOptions horizontalCentered="1"/>
  <pageMargins left="0.74803149606299213" right="0.74803149606299213" top="0.98425196850393704" bottom="0.98425196850393704" header="0.51181102362204722" footer="0.51181102362204722"/>
  <pageSetup paperSize="9" scale="64"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5122" r:id="rId4" name="Check Box 2">
              <controlPr defaultSize="0" autoFill="0" autoLine="0" autoPict="0">
                <anchor moveWithCells="1">
                  <from>
                    <xdr:col>4</xdr:col>
                    <xdr:colOff>66675</xdr:colOff>
                    <xdr:row>4</xdr:row>
                    <xdr:rowOff>142875</xdr:rowOff>
                  </from>
                  <to>
                    <xdr:col>4</xdr:col>
                    <xdr:colOff>371475</xdr:colOff>
                    <xdr:row>4</xdr:row>
                    <xdr:rowOff>361950</xdr:rowOff>
                  </to>
                </anchor>
              </controlPr>
            </control>
          </mc:Choice>
        </mc:AlternateContent>
        <mc:AlternateContent xmlns:mc="http://schemas.openxmlformats.org/markup-compatibility/2006">
          <mc:Choice Requires="x14">
            <control shapeId="5123" r:id="rId5" name="Check Box 3">
              <controlPr defaultSize="0" autoFill="0" autoLine="0" autoPict="0">
                <anchor moveWithCells="1">
                  <from>
                    <xdr:col>4</xdr:col>
                    <xdr:colOff>1400175</xdr:colOff>
                    <xdr:row>4</xdr:row>
                    <xdr:rowOff>152400</xdr:rowOff>
                  </from>
                  <to>
                    <xdr:col>5</xdr:col>
                    <xdr:colOff>190500</xdr:colOff>
                    <xdr:row>4</xdr:row>
                    <xdr:rowOff>371475</xdr:rowOff>
                  </to>
                </anchor>
              </controlPr>
            </control>
          </mc:Choice>
        </mc:AlternateContent>
        <mc:AlternateContent xmlns:mc="http://schemas.openxmlformats.org/markup-compatibility/2006">
          <mc:Choice Requires="x14">
            <control shapeId="5124" r:id="rId6" name="Check Box 4">
              <controlPr defaultSize="0" autoFill="0" autoLine="0" autoPict="0">
                <anchor moveWithCells="1">
                  <from>
                    <xdr:col>3</xdr:col>
                    <xdr:colOff>161925</xdr:colOff>
                    <xdr:row>4</xdr:row>
                    <xdr:rowOff>133350</xdr:rowOff>
                  </from>
                  <to>
                    <xdr:col>3</xdr:col>
                    <xdr:colOff>466725</xdr:colOff>
                    <xdr:row>4</xdr:row>
                    <xdr:rowOff>352425</xdr:rowOff>
                  </to>
                </anchor>
              </controlPr>
            </control>
          </mc:Choice>
        </mc:AlternateContent>
        <mc:AlternateContent xmlns:mc="http://schemas.openxmlformats.org/markup-compatibility/2006">
          <mc:Choice Requires="x14">
            <control shapeId="5128" r:id="rId7" name="Check Box 8">
              <controlPr defaultSize="0" autoFill="0" autoLine="0" autoPict="0">
                <anchor moveWithCells="1">
                  <from>
                    <xdr:col>4</xdr:col>
                    <xdr:colOff>76200</xdr:colOff>
                    <xdr:row>5</xdr:row>
                    <xdr:rowOff>57150</xdr:rowOff>
                  </from>
                  <to>
                    <xdr:col>4</xdr:col>
                    <xdr:colOff>381000</xdr:colOff>
                    <xdr:row>5</xdr:row>
                    <xdr:rowOff>276225</xdr:rowOff>
                  </to>
                </anchor>
              </controlPr>
            </control>
          </mc:Choice>
        </mc:AlternateContent>
        <mc:AlternateContent xmlns:mc="http://schemas.openxmlformats.org/markup-compatibility/2006">
          <mc:Choice Requires="x14">
            <control shapeId="5129" r:id="rId8" name="Check Box 9">
              <controlPr defaultSize="0" autoFill="0" autoLine="0" autoPict="0">
                <anchor moveWithCells="1">
                  <from>
                    <xdr:col>0</xdr:col>
                    <xdr:colOff>0</xdr:colOff>
                    <xdr:row>5</xdr:row>
                    <xdr:rowOff>19050</xdr:rowOff>
                  </from>
                  <to>
                    <xdr:col>0</xdr:col>
                    <xdr:colOff>304800</xdr:colOff>
                    <xdr:row>5</xdr:row>
                    <xdr:rowOff>238125</xdr:rowOff>
                  </to>
                </anchor>
              </controlPr>
            </control>
          </mc:Choice>
        </mc:AlternateContent>
        <mc:AlternateContent xmlns:mc="http://schemas.openxmlformats.org/markup-compatibility/2006">
          <mc:Choice Requires="x14">
            <control shapeId="5130" r:id="rId9" name="Check Box 10">
              <controlPr defaultSize="0" autoFill="0" autoLine="0" autoPict="0">
                <anchor moveWithCells="1">
                  <from>
                    <xdr:col>1</xdr:col>
                    <xdr:colOff>95250</xdr:colOff>
                    <xdr:row>5</xdr:row>
                    <xdr:rowOff>9525</xdr:rowOff>
                  </from>
                  <to>
                    <xdr:col>1</xdr:col>
                    <xdr:colOff>400050</xdr:colOff>
                    <xdr:row>5</xdr:row>
                    <xdr:rowOff>228600</xdr:rowOff>
                  </to>
                </anchor>
              </controlPr>
            </control>
          </mc:Choice>
        </mc:AlternateContent>
        <mc:AlternateContent xmlns:mc="http://schemas.openxmlformats.org/markup-compatibility/2006">
          <mc:Choice Requires="x14">
            <control shapeId="5131" r:id="rId10" name="Check Box 11">
              <controlPr defaultSize="0" autoFill="0" autoLine="0" autoPict="0">
                <anchor moveWithCells="1">
                  <from>
                    <xdr:col>1</xdr:col>
                    <xdr:colOff>1495425</xdr:colOff>
                    <xdr:row>5</xdr:row>
                    <xdr:rowOff>19050</xdr:rowOff>
                  </from>
                  <to>
                    <xdr:col>2</xdr:col>
                    <xdr:colOff>285750</xdr:colOff>
                    <xdr:row>5</xdr:row>
                    <xdr:rowOff>238125</xdr:rowOff>
                  </to>
                </anchor>
              </controlPr>
            </control>
          </mc:Choice>
        </mc:AlternateContent>
        <mc:AlternateContent xmlns:mc="http://schemas.openxmlformats.org/markup-compatibility/2006">
          <mc:Choice Requires="x14">
            <control shapeId="5160" r:id="rId11" name="Check Box 40">
              <controlPr defaultSize="0" autoFill="0" autoLine="0" autoPict="0">
                <anchor moveWithCells="1">
                  <from>
                    <xdr:col>4</xdr:col>
                    <xdr:colOff>66675</xdr:colOff>
                    <xdr:row>4</xdr:row>
                    <xdr:rowOff>142875</xdr:rowOff>
                  </from>
                  <to>
                    <xdr:col>4</xdr:col>
                    <xdr:colOff>371475</xdr:colOff>
                    <xdr:row>4</xdr:row>
                    <xdr:rowOff>361950</xdr:rowOff>
                  </to>
                </anchor>
              </controlPr>
            </control>
          </mc:Choice>
        </mc:AlternateContent>
        <mc:AlternateContent xmlns:mc="http://schemas.openxmlformats.org/markup-compatibility/2006">
          <mc:Choice Requires="x14">
            <control shapeId="5162" r:id="rId12" name="Check Box 42">
              <controlPr defaultSize="0" autoFill="0" autoLine="0" autoPict="0">
                <anchor moveWithCells="1">
                  <from>
                    <xdr:col>3</xdr:col>
                    <xdr:colOff>161925</xdr:colOff>
                    <xdr:row>4</xdr:row>
                    <xdr:rowOff>133350</xdr:rowOff>
                  </from>
                  <to>
                    <xdr:col>3</xdr:col>
                    <xdr:colOff>466725</xdr:colOff>
                    <xdr:row>4</xdr:row>
                    <xdr:rowOff>352425</xdr:rowOff>
                  </to>
                </anchor>
              </controlPr>
            </control>
          </mc:Choice>
        </mc:AlternateContent>
        <mc:AlternateContent xmlns:mc="http://schemas.openxmlformats.org/markup-compatibility/2006">
          <mc:Choice Requires="x14">
            <control shapeId="5163" r:id="rId13" name="Check Box 43">
              <controlPr defaultSize="0" autoFill="0" autoLine="0" autoPict="0">
                <anchor moveWithCells="1">
                  <from>
                    <xdr:col>1</xdr:col>
                    <xdr:colOff>1352550</xdr:colOff>
                    <xdr:row>4</xdr:row>
                    <xdr:rowOff>219075</xdr:rowOff>
                  </from>
                  <to>
                    <xdr:col>2</xdr:col>
                    <xdr:colOff>142875</xdr:colOff>
                    <xdr:row>4</xdr:row>
                    <xdr:rowOff>438150</xdr:rowOff>
                  </to>
                </anchor>
              </controlPr>
            </control>
          </mc:Choice>
        </mc:AlternateContent>
        <mc:AlternateContent xmlns:mc="http://schemas.openxmlformats.org/markup-compatibility/2006">
          <mc:Choice Requires="x14">
            <control shapeId="5164" r:id="rId14" name="Check Box 44">
              <controlPr defaultSize="0" autoFill="0" autoLine="0" autoPict="0">
                <anchor moveWithCells="1">
                  <from>
                    <xdr:col>0</xdr:col>
                    <xdr:colOff>0</xdr:colOff>
                    <xdr:row>3</xdr:row>
                    <xdr:rowOff>200025</xdr:rowOff>
                  </from>
                  <to>
                    <xdr:col>0</xdr:col>
                    <xdr:colOff>304800</xdr:colOff>
                    <xdr:row>4</xdr:row>
                    <xdr:rowOff>190500</xdr:rowOff>
                  </to>
                </anchor>
              </controlPr>
            </control>
          </mc:Choice>
        </mc:AlternateContent>
        <mc:AlternateContent xmlns:mc="http://schemas.openxmlformats.org/markup-compatibility/2006">
          <mc:Choice Requires="x14">
            <control shapeId="5165" r:id="rId15" name="Check Box 45">
              <controlPr defaultSize="0" autoFill="0" autoLine="0" autoPict="0">
                <anchor moveWithCells="1">
                  <from>
                    <xdr:col>1</xdr:col>
                    <xdr:colOff>219075</xdr:colOff>
                    <xdr:row>4</xdr:row>
                    <xdr:rowOff>228600</xdr:rowOff>
                  </from>
                  <to>
                    <xdr:col>1</xdr:col>
                    <xdr:colOff>523875</xdr:colOff>
                    <xdr:row>4</xdr:row>
                    <xdr:rowOff>447675</xdr:rowOff>
                  </to>
                </anchor>
              </controlPr>
            </control>
          </mc:Choice>
        </mc:AlternateContent>
        <mc:AlternateContent xmlns:mc="http://schemas.openxmlformats.org/markup-compatibility/2006">
          <mc:Choice Requires="x14">
            <control shapeId="5166" r:id="rId16" name="Check Box 46">
              <controlPr defaultSize="0" autoFill="0" autoLine="0" autoPict="0">
                <anchor moveWithCells="1">
                  <from>
                    <xdr:col>4</xdr:col>
                    <xdr:colOff>76200</xdr:colOff>
                    <xdr:row>5</xdr:row>
                    <xdr:rowOff>57150</xdr:rowOff>
                  </from>
                  <to>
                    <xdr:col>4</xdr:col>
                    <xdr:colOff>381000</xdr:colOff>
                    <xdr:row>5</xdr:row>
                    <xdr:rowOff>276225</xdr:rowOff>
                  </to>
                </anchor>
              </controlPr>
            </control>
          </mc:Choice>
        </mc:AlternateContent>
        <mc:AlternateContent xmlns:mc="http://schemas.openxmlformats.org/markup-compatibility/2006">
          <mc:Choice Requires="x14">
            <control shapeId="5167" r:id="rId17" name="Check Box 47">
              <controlPr defaultSize="0" autoFill="0" autoLine="0" autoPict="0">
                <anchor moveWithCells="1">
                  <from>
                    <xdr:col>0</xdr:col>
                    <xdr:colOff>0</xdr:colOff>
                    <xdr:row>5</xdr:row>
                    <xdr:rowOff>19050</xdr:rowOff>
                  </from>
                  <to>
                    <xdr:col>0</xdr:col>
                    <xdr:colOff>304800</xdr:colOff>
                    <xdr:row>5</xdr:row>
                    <xdr:rowOff>238125</xdr:rowOff>
                  </to>
                </anchor>
              </controlPr>
            </control>
          </mc:Choice>
        </mc:AlternateContent>
        <mc:AlternateContent xmlns:mc="http://schemas.openxmlformats.org/markup-compatibility/2006">
          <mc:Choice Requires="x14">
            <control shapeId="5168" r:id="rId18" name="Check Box 48">
              <controlPr defaultSize="0" autoFill="0" autoLine="0" autoPict="0">
                <anchor moveWithCells="1">
                  <from>
                    <xdr:col>1</xdr:col>
                    <xdr:colOff>95250</xdr:colOff>
                    <xdr:row>5</xdr:row>
                    <xdr:rowOff>9525</xdr:rowOff>
                  </from>
                  <to>
                    <xdr:col>1</xdr:col>
                    <xdr:colOff>400050</xdr:colOff>
                    <xdr:row>5</xdr:row>
                    <xdr:rowOff>228600</xdr:rowOff>
                  </to>
                </anchor>
              </controlPr>
            </control>
          </mc:Choice>
        </mc:AlternateContent>
        <mc:AlternateContent xmlns:mc="http://schemas.openxmlformats.org/markup-compatibility/2006">
          <mc:Choice Requires="x14">
            <control shapeId="5169" r:id="rId19" name="Check Box 49">
              <controlPr defaultSize="0" autoFill="0" autoLine="0" autoPict="0">
                <anchor moveWithCells="1">
                  <from>
                    <xdr:col>1</xdr:col>
                    <xdr:colOff>1495425</xdr:colOff>
                    <xdr:row>5</xdr:row>
                    <xdr:rowOff>19050</xdr:rowOff>
                  </from>
                  <to>
                    <xdr:col>2</xdr:col>
                    <xdr:colOff>285750</xdr:colOff>
                    <xdr:row>5</xdr:row>
                    <xdr:rowOff>238125</xdr:rowOff>
                  </to>
                </anchor>
              </controlPr>
            </control>
          </mc:Choice>
        </mc:AlternateContent>
        <mc:AlternateContent xmlns:mc="http://schemas.openxmlformats.org/markup-compatibility/2006">
          <mc:Choice Requires="x14">
            <control shapeId="5170" r:id="rId20" name="Check Box 50">
              <controlPr defaultSize="0" autoFill="0" autoLine="0" autoPict="0">
                <anchor moveWithCells="1">
                  <from>
                    <xdr:col>3</xdr:col>
                    <xdr:colOff>9525</xdr:colOff>
                    <xdr:row>5</xdr:row>
                    <xdr:rowOff>152400</xdr:rowOff>
                  </from>
                  <to>
                    <xdr:col>3</xdr:col>
                    <xdr:colOff>314325</xdr:colOff>
                    <xdr:row>5</xdr:row>
                    <xdr:rowOff>371475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E6"/>
  <sheetViews>
    <sheetView showGridLines="0" zoomScaleNormal="100" zoomScaleSheetLayoutView="120" workbookViewId="0">
      <selection activeCell="B6" sqref="B6"/>
    </sheetView>
  </sheetViews>
  <sheetFormatPr defaultColWidth="8.85546875" defaultRowHeight="12.75"/>
  <cols>
    <col min="1" max="2" width="58.28515625" customWidth="1"/>
  </cols>
  <sheetData>
    <row r="1" spans="1:5" ht="36.75" customHeight="1" thickBot="1">
      <c r="A1" s="566" t="s">
        <v>104</v>
      </c>
      <c r="B1" s="567"/>
      <c r="C1" s="1"/>
      <c r="D1" s="1"/>
      <c r="E1" s="1"/>
    </row>
    <row r="2" spans="1:5" s="5" customFormat="1" ht="58.5" customHeight="1">
      <c r="A2" s="132" t="s">
        <v>171</v>
      </c>
      <c r="B2" s="132" t="s">
        <v>195</v>
      </c>
      <c r="C2" s="1"/>
      <c r="D2" s="1"/>
      <c r="E2" s="1"/>
    </row>
    <row r="3" spans="1:5" ht="135" customHeight="1" thickBot="1">
      <c r="A3" s="173" t="s">
        <v>216</v>
      </c>
      <c r="B3" s="133"/>
    </row>
    <row r="4" spans="1:5" s="5" customFormat="1" ht="45" customHeight="1">
      <c r="A4" s="564" t="s">
        <v>172</v>
      </c>
      <c r="B4" s="565"/>
    </row>
    <row r="5" spans="1:5" ht="32.25" customHeight="1">
      <c r="A5" s="164" t="s">
        <v>105</v>
      </c>
      <c r="B5" s="165" t="s">
        <v>196</v>
      </c>
    </row>
    <row r="6" spans="1:5" ht="132" customHeight="1" thickBot="1">
      <c r="A6" s="175" t="s">
        <v>217</v>
      </c>
      <c r="B6" s="176" t="s">
        <v>217</v>
      </c>
    </row>
  </sheetData>
  <sheetProtection formatCells="0" formatColumns="0" formatRows="0" insertColumns="0" insertRows="0"/>
  <mergeCells count="2">
    <mergeCell ref="A4:B4"/>
    <mergeCell ref="A1:B1"/>
  </mergeCells>
  <pageMargins left="0.75" right="0.75" top="1" bottom="1" header="0.5" footer="0.5"/>
  <pageSetup paperSize="9" scale="75" orientation="portrait" r:id="rId1"/>
  <headerFooter alignWithMargins="0"/>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23"/>
  <sheetViews>
    <sheetView zoomScaleNormal="100" zoomScaleSheetLayoutView="100" workbookViewId="0">
      <selection activeCell="A5" sqref="A5:F5"/>
    </sheetView>
  </sheetViews>
  <sheetFormatPr defaultColWidth="9.140625" defaultRowHeight="15"/>
  <cols>
    <col min="1" max="6" width="22.7109375" style="17" customWidth="1"/>
    <col min="7" max="16384" width="9.140625" style="17"/>
  </cols>
  <sheetData>
    <row r="1" spans="1:8" ht="33.75" customHeight="1" thickTop="1" thickBot="1">
      <c r="A1" s="290" t="s">
        <v>159</v>
      </c>
      <c r="B1" s="291"/>
      <c r="C1" s="291"/>
      <c r="D1" s="291"/>
      <c r="E1" s="291"/>
      <c r="F1" s="292"/>
    </row>
    <row r="2" spans="1:8" ht="33.75" customHeight="1">
      <c r="A2" s="607" t="s">
        <v>187</v>
      </c>
      <c r="B2" s="608"/>
      <c r="C2" s="608"/>
      <c r="D2" s="596" t="s">
        <v>27</v>
      </c>
      <c r="E2" s="597"/>
      <c r="F2" s="598"/>
    </row>
    <row r="3" spans="1:8" ht="33.75" customHeight="1">
      <c r="A3" s="606" t="s">
        <v>198</v>
      </c>
      <c r="B3" s="541"/>
      <c r="C3" s="542"/>
      <c r="D3" s="174" t="s">
        <v>27</v>
      </c>
      <c r="E3" s="604"/>
      <c r="F3" s="605"/>
      <c r="H3" s="16"/>
    </row>
    <row r="4" spans="1:8" ht="39" customHeight="1">
      <c r="A4" s="609" t="s">
        <v>197</v>
      </c>
      <c r="B4" s="610"/>
      <c r="C4" s="611"/>
      <c r="D4" s="612"/>
      <c r="E4" s="612"/>
      <c r="F4" s="613"/>
      <c r="H4" s="16"/>
    </row>
    <row r="5" spans="1:8" ht="72" customHeight="1" thickBot="1">
      <c r="A5" s="571" t="s">
        <v>208</v>
      </c>
      <c r="B5" s="572"/>
      <c r="C5" s="572"/>
      <c r="D5" s="572"/>
      <c r="E5" s="572"/>
      <c r="F5" s="573"/>
    </row>
    <row r="6" spans="1:8" ht="45.75" customHeight="1">
      <c r="A6" s="599" t="s">
        <v>192</v>
      </c>
      <c r="B6" s="600"/>
      <c r="C6" s="601"/>
      <c r="D6" s="206" t="s">
        <v>27</v>
      </c>
      <c r="E6" s="373"/>
      <c r="F6" s="296"/>
    </row>
    <row r="7" spans="1:8" ht="51" customHeight="1" thickBot="1">
      <c r="A7" s="568"/>
      <c r="B7" s="569"/>
      <c r="C7" s="569"/>
      <c r="D7" s="569"/>
      <c r="E7" s="569"/>
      <c r="F7" s="570"/>
    </row>
    <row r="8" spans="1:8" ht="15.75" customHeight="1" thickBot="1">
      <c r="A8" s="166"/>
      <c r="B8" s="44"/>
      <c r="C8" s="44"/>
      <c r="D8" s="44"/>
      <c r="E8" s="44"/>
      <c r="F8" s="44"/>
      <c r="G8" s="16"/>
    </row>
    <row r="9" spans="1:8" ht="21" customHeight="1">
      <c r="A9" s="602" t="s">
        <v>164</v>
      </c>
      <c r="B9" s="535"/>
      <c r="C9" s="535"/>
      <c r="D9" s="535"/>
      <c r="E9" s="535"/>
      <c r="F9" s="603"/>
    </row>
    <row r="10" spans="1:8" ht="27" customHeight="1">
      <c r="A10" s="574" t="s">
        <v>160</v>
      </c>
      <c r="B10" s="575"/>
      <c r="C10" s="576"/>
      <c r="D10" s="206" t="s">
        <v>27</v>
      </c>
      <c r="E10" s="373"/>
      <c r="F10" s="296"/>
    </row>
    <row r="11" spans="1:8" ht="51" customHeight="1">
      <c r="A11" s="568"/>
      <c r="B11" s="569"/>
      <c r="C11" s="569"/>
      <c r="D11" s="569"/>
      <c r="E11" s="569"/>
      <c r="F11" s="570"/>
    </row>
    <row r="12" spans="1:8" ht="27" customHeight="1">
      <c r="A12" s="574" t="s">
        <v>161</v>
      </c>
      <c r="B12" s="575"/>
      <c r="C12" s="576"/>
      <c r="D12" s="206" t="s">
        <v>27</v>
      </c>
      <c r="E12" s="373"/>
      <c r="F12" s="296"/>
    </row>
    <row r="13" spans="1:8" ht="27" customHeight="1">
      <c r="A13" s="568"/>
      <c r="B13" s="569"/>
      <c r="C13" s="569"/>
      <c r="D13" s="569"/>
      <c r="E13" s="569"/>
      <c r="F13" s="570"/>
    </row>
    <row r="14" spans="1:8" ht="27" customHeight="1">
      <c r="A14" s="574" t="s">
        <v>199</v>
      </c>
      <c r="B14" s="575"/>
      <c r="C14" s="576"/>
      <c r="D14" s="206" t="s">
        <v>27</v>
      </c>
      <c r="E14" s="373"/>
      <c r="F14" s="296"/>
    </row>
    <row r="15" spans="1:8" ht="51" customHeight="1">
      <c r="A15" s="568"/>
      <c r="B15" s="569"/>
      <c r="C15" s="569"/>
      <c r="D15" s="569"/>
      <c r="E15" s="569"/>
      <c r="F15" s="570"/>
    </row>
    <row r="16" spans="1:8" ht="36" customHeight="1">
      <c r="A16" s="599" t="s">
        <v>162</v>
      </c>
      <c r="B16" s="600"/>
      <c r="C16" s="601"/>
      <c r="D16" s="212" t="s">
        <v>27</v>
      </c>
      <c r="E16" s="212"/>
      <c r="F16" s="213"/>
    </row>
    <row r="17" spans="1:7" ht="51" customHeight="1">
      <c r="A17" s="583"/>
      <c r="B17" s="552"/>
      <c r="C17" s="552"/>
      <c r="D17" s="552"/>
      <c r="E17" s="552"/>
      <c r="F17" s="584"/>
    </row>
    <row r="18" spans="1:7" ht="27" customHeight="1">
      <c r="A18" s="574" t="s">
        <v>163</v>
      </c>
      <c r="B18" s="575"/>
      <c r="C18" s="576"/>
      <c r="D18" s="206" t="s">
        <v>27</v>
      </c>
      <c r="E18" s="373"/>
      <c r="F18" s="296"/>
    </row>
    <row r="19" spans="1:7" ht="51" customHeight="1" thickBot="1">
      <c r="A19" s="585"/>
      <c r="B19" s="586"/>
      <c r="C19" s="586"/>
      <c r="D19" s="586"/>
      <c r="E19" s="586"/>
      <c r="F19" s="587"/>
    </row>
    <row r="20" spans="1:7" ht="12" customHeight="1" thickBot="1">
      <c r="A20" s="166"/>
      <c r="B20" s="44"/>
      <c r="C20" s="44"/>
      <c r="D20" s="44"/>
      <c r="E20" s="44"/>
      <c r="F20" s="44"/>
      <c r="G20" s="16"/>
    </row>
    <row r="21" spans="1:7" ht="18.75" customHeight="1">
      <c r="A21" s="588" t="s">
        <v>170</v>
      </c>
      <c r="B21" s="589"/>
      <c r="C21" s="589"/>
      <c r="D21" s="589"/>
      <c r="E21" s="589"/>
      <c r="F21" s="590"/>
    </row>
    <row r="22" spans="1:7" ht="18">
      <c r="A22" s="591" t="s">
        <v>165</v>
      </c>
      <c r="B22" s="592"/>
      <c r="C22" s="593"/>
      <c r="D22" s="594" t="s">
        <v>166</v>
      </c>
      <c r="E22" s="592"/>
      <c r="F22" s="595"/>
    </row>
    <row r="23" spans="1:7" ht="166.5" customHeight="1" thickBot="1">
      <c r="A23" s="577"/>
      <c r="B23" s="578"/>
      <c r="C23" s="579"/>
      <c r="D23" s="580"/>
      <c r="E23" s="581"/>
      <c r="F23" s="582"/>
    </row>
  </sheetData>
  <mergeCells count="32">
    <mergeCell ref="D2:F2"/>
    <mergeCell ref="A16:C16"/>
    <mergeCell ref="A15:F15"/>
    <mergeCell ref="A1:F1"/>
    <mergeCell ref="A9:F9"/>
    <mergeCell ref="A11:F11"/>
    <mergeCell ref="A13:F13"/>
    <mergeCell ref="E3:F3"/>
    <mergeCell ref="A3:C3"/>
    <mergeCell ref="A2:C2"/>
    <mergeCell ref="A4:B4"/>
    <mergeCell ref="C4:F4"/>
    <mergeCell ref="A6:C6"/>
    <mergeCell ref="D6:F6"/>
    <mergeCell ref="D12:F12"/>
    <mergeCell ref="A12:C12"/>
    <mergeCell ref="A23:C23"/>
    <mergeCell ref="D23:F23"/>
    <mergeCell ref="A17:F17"/>
    <mergeCell ref="A18:C18"/>
    <mergeCell ref="D18:F18"/>
    <mergeCell ref="A19:F19"/>
    <mergeCell ref="A21:F21"/>
    <mergeCell ref="A22:C22"/>
    <mergeCell ref="D22:F22"/>
    <mergeCell ref="D14:F14"/>
    <mergeCell ref="A7:F7"/>
    <mergeCell ref="D16:F16"/>
    <mergeCell ref="A5:F5"/>
    <mergeCell ref="A10:C10"/>
    <mergeCell ref="D10:F10"/>
    <mergeCell ref="A14:C14"/>
  </mergeCells>
  <conditionalFormatting sqref="A5 D5:F5">
    <cfRule type="expression" dxfId="20" priority="8">
      <formula>EXACT(D2,"igen ")</formula>
    </cfRule>
  </conditionalFormatting>
  <conditionalFormatting sqref="A1:F1">
    <cfRule type="cellIs" dxfId="19" priority="30" operator="equal">
      <formula>0</formula>
    </cfRule>
  </conditionalFormatting>
  <conditionalFormatting sqref="A5:F5">
    <cfRule type="containsText" dxfId="18" priority="9" operator="containsText" text="Amennyiben nem, röviden, lényegre törően indokolja. (max. 8 mondat)">
      <formula>NOT(ISERROR(SEARCH("Amennyiben nem, röviden, lényegre törően indokolja. (max. 8 mondat)",A5)))</formula>
    </cfRule>
  </conditionalFormatting>
  <conditionalFormatting sqref="A7:F7">
    <cfRule type="expression" dxfId="17" priority="3">
      <formula>EXACT(D6,"nem")</formula>
    </cfRule>
    <cfRule type="containsText" dxfId="16" priority="4" operator="containsText" text="Kérjük mutassa be az intézkedés környezeti és természeti hatásait!">
      <formula>NOT(ISERROR(SEARCH("Kérjük mutassa be az intézkedés környezeti és természeti hatásait!",A7)))</formula>
    </cfRule>
  </conditionalFormatting>
  <conditionalFormatting sqref="A11:F11">
    <cfRule type="expression" dxfId="15" priority="27">
      <formula>EXACT(D10,"nem")</formula>
    </cfRule>
    <cfRule type="containsText" dxfId="14" priority="28" operator="containsText" text="Kérjük mutassa be az intézkedés környezeti és természeti hatásait!">
      <formula>NOT(ISERROR(SEARCH("Kérjük mutassa be az intézkedés környezeti és természeti hatásait!",A11)))</formula>
    </cfRule>
  </conditionalFormatting>
  <conditionalFormatting sqref="A13:F13">
    <cfRule type="expression" dxfId="13" priority="15">
      <formula>EXACT(D12,"nem")</formula>
    </cfRule>
    <cfRule type="containsText" dxfId="12" priority="16" operator="containsText" text="Kérjük mutassa be az intézkedés környezeti és természeti hatásait!">
      <formula>NOT(ISERROR(SEARCH("Kérjük mutassa be az intézkedés környezeti és természeti hatásait!",A13)))</formula>
    </cfRule>
  </conditionalFormatting>
  <conditionalFormatting sqref="A15:F15">
    <cfRule type="expression" dxfId="11" priority="1">
      <formula>EXACT(D14,"nem")</formula>
    </cfRule>
    <cfRule type="containsText" dxfId="10" priority="2" operator="containsText" text="Kérjük mutassa be az intézkedés környezeti és természeti hatásait!">
      <formula>NOT(ISERROR(SEARCH("Kérjük mutassa be az intézkedés környezeti és természeti hatásait!",A15)))</formula>
    </cfRule>
  </conditionalFormatting>
  <conditionalFormatting sqref="A17:F17">
    <cfRule type="expression" dxfId="9" priority="13">
      <formula>EXACT(D16,"nem")</formula>
    </cfRule>
    <cfRule type="containsText" dxfId="8" priority="14" operator="containsText" text="Kérjük mutassa be az intézkedés környezeti és természeti hatásait!">
      <formula>NOT(ISERROR(SEARCH("Kérjük mutassa be az intézkedés környezeti és természeti hatásait!",A17)))</formula>
    </cfRule>
  </conditionalFormatting>
  <conditionalFormatting sqref="A19:F19">
    <cfRule type="expression" dxfId="7" priority="11">
      <formula>EXACT(D18,"nem")</formula>
    </cfRule>
    <cfRule type="containsText" dxfId="6" priority="12" operator="containsText" text="Kérjük mutassa be az intézkedés környezeti és természeti hatásait!">
      <formula>NOT(ISERROR(SEARCH("Kérjük mutassa be az intézkedés környezeti és természeti hatásait!",A19)))</formula>
    </cfRule>
  </conditionalFormatting>
  <conditionalFormatting sqref="B5">
    <cfRule type="expression" dxfId="5" priority="56">
      <formula>EXACT(E3,"igen ")</formula>
    </cfRule>
  </conditionalFormatting>
  <conditionalFormatting sqref="B8:F8">
    <cfRule type="cellIs" dxfId="4" priority="29" operator="equal">
      <formula>0</formula>
    </cfRule>
  </conditionalFormatting>
  <conditionalFormatting sqref="B20:F20">
    <cfRule type="cellIs" dxfId="3" priority="10" operator="equal">
      <formula>0</formula>
    </cfRule>
  </conditionalFormatting>
  <conditionalFormatting sqref="C5">
    <cfRule type="expression" dxfId="2" priority="52">
      <formula>EXACT(#REF!,"igen ")</formula>
    </cfRule>
  </conditionalFormatting>
  <conditionalFormatting sqref="E3">
    <cfRule type="expression" dxfId="1" priority="5">
      <formula>EXACT(D2,"nem")</formula>
    </cfRule>
    <cfRule type="expression" dxfId="0" priority="6">
      <formula>EXACT(D2,"nem")</formula>
    </cfRule>
  </conditionalFormatting>
  <dataValidations count="2">
    <dataValidation type="list" allowBlank="1" showInputMessage="1" showErrorMessage="1" sqref="D10 D2:D3 D16 D18 D6 D12 D14" xr:uid="{00000000-0002-0000-0600-000000000000}">
      <formula1>lista</formula1>
    </dataValidation>
    <dataValidation type="date" allowBlank="1" showInputMessage="1" showErrorMessage="1" sqref="E3" xr:uid="{00000000-0002-0000-0600-000001000000}">
      <formula1>40233</formula1>
      <formula2>73051</formula2>
    </dataValidation>
  </dataValidations>
  <pageMargins left="0.7" right="0.7" top="0.75" bottom="0.75" header="0.3" footer="0.3"/>
  <pageSetup paperSize="9" scale="61" orientation="portrait"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
  <sheetViews>
    <sheetView workbookViewId="0">
      <selection sqref="A1:A2"/>
    </sheetView>
  </sheetViews>
  <sheetFormatPr defaultRowHeight="12.75"/>
  <cols>
    <col min="1" max="1" width="21.5703125" bestFit="1" customWidth="1"/>
  </cols>
  <sheetData>
    <row r="1" spans="1:1">
      <c r="A1" s="2" t="s">
        <v>157</v>
      </c>
    </row>
    <row r="2" spans="1:1">
      <c r="A2" s="2" t="s">
        <v>158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8"/>
  <sheetViews>
    <sheetView showFormulas="1" workbookViewId="0">
      <selection sqref="A1:A8"/>
    </sheetView>
  </sheetViews>
  <sheetFormatPr defaultRowHeight="12.75"/>
  <cols>
    <col min="1" max="1" width="38.42578125" bestFit="1" customWidth="1"/>
  </cols>
  <sheetData>
    <row r="1" spans="1:1">
      <c r="A1" s="13"/>
    </row>
    <row r="2" spans="1:1" ht="15.75">
      <c r="A2" s="11" t="s">
        <v>145</v>
      </c>
    </row>
    <row r="3" spans="1:1" ht="15.75">
      <c r="A3" s="11" t="s">
        <v>146</v>
      </c>
    </row>
    <row r="4" spans="1:1" ht="15.75">
      <c r="A4" s="11" t="s">
        <v>147</v>
      </c>
    </row>
    <row r="5" spans="1:1" ht="15.75">
      <c r="A5" s="11" t="s">
        <v>148</v>
      </c>
    </row>
    <row r="6" spans="1:1" ht="15.75">
      <c r="A6" s="11" t="s">
        <v>149</v>
      </c>
    </row>
    <row r="7" spans="1:1" ht="15.75">
      <c r="A7" s="11" t="s">
        <v>150</v>
      </c>
    </row>
    <row r="8" spans="1:1" ht="15.75">
      <c r="A8" s="12" t="s">
        <v>151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11</vt:i4>
      </vt:variant>
      <vt:variant>
        <vt:lpstr>Névvel ellátott tartományok</vt:lpstr>
      </vt:variant>
      <vt:variant>
        <vt:i4>21</vt:i4>
      </vt:variant>
    </vt:vector>
  </HeadingPairs>
  <TitlesOfParts>
    <vt:vector size="32" baseType="lpstr">
      <vt:lpstr>FŐLAP</vt:lpstr>
      <vt:lpstr>Társadalmi,gazdasági hatás</vt:lpstr>
      <vt:lpstr> Költségvetés</vt:lpstr>
      <vt:lpstr> Admin terhek, igazgatási hat</vt:lpstr>
      <vt:lpstr> További hatások</vt:lpstr>
      <vt:lpstr>EHK</vt:lpstr>
      <vt:lpstr>Utólagos hatásvizsgálat</vt:lpstr>
      <vt:lpstr>Munka6</vt:lpstr>
      <vt:lpstr>Munka5</vt:lpstr>
      <vt:lpstr>sup.</vt:lpstr>
      <vt:lpstr>log</vt:lpstr>
      <vt:lpstr>eloterj</vt:lpstr>
      <vt:lpstr>Előterjesztés_szükségessége</vt:lpstr>
      <vt:lpstr>foglalkoztatas</vt:lpstr>
      <vt:lpstr>foglalkoztatas2</vt:lpstr>
      <vt:lpstr>igazgatas</vt:lpstr>
      <vt:lpstr>lista</vt:lpstr>
      <vt:lpstr>lista_1</vt:lpstr>
      <vt:lpstr>lista2</vt:lpstr>
      <vt:lpstr>nemzetkozi</vt:lpstr>
      <vt:lpstr>nemzetkozi2</vt:lpstr>
      <vt:lpstr>' Költségvetés'!Nyomtatási_terület</vt:lpstr>
      <vt:lpstr>' További hatások'!Nyomtatási_terület</vt:lpstr>
      <vt:lpstr>EHK!Nyomtatási_terület</vt:lpstr>
      <vt:lpstr>FŐLAP!Nyomtatási_terület</vt:lpstr>
      <vt:lpstr>'Társadalmi,gazdasági hatás'!Nyomtatási_terület</vt:lpstr>
      <vt:lpstr>reszbenvalasz</vt:lpstr>
      <vt:lpstr>szukseges</vt:lpstr>
      <vt:lpstr>szuksegtelen</vt:lpstr>
      <vt:lpstr>vegleges</vt:lpstr>
      <vt:lpstr>veglegeslista</vt:lpstr>
      <vt:lpstr>Verseny</vt:lpstr>
    </vt:vector>
  </TitlesOfParts>
  <Company>KSZF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Zoltai-Menyhárt Tamás</dc:creator>
  <cp:lastModifiedBy>Dr. Holló Anita Éva</cp:lastModifiedBy>
  <cp:lastPrinted>2024-12-04T13:29:14Z</cp:lastPrinted>
  <dcterms:created xsi:type="dcterms:W3CDTF">2010-12-01T16:37:31Z</dcterms:created>
  <dcterms:modified xsi:type="dcterms:W3CDTF">2026-06-18T08:55:39Z</dcterms:modified>
</cp:coreProperties>
</file>