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3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4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Döbrei Adrienn\OtthonStartos kiemelő megkeresések\Otthon Start kiemelő előterjesztés 3.0\Társadalmi előtt_norma_indokolás_tartalmi összefoglaló_hatásvizsgálati lap\"/>
    </mc:Choice>
  </mc:AlternateContent>
  <bookViews>
    <workbookView xWindow="0" yWindow="0" windowWidth="19200" windowHeight="6930" tabRatio="800"/>
  </bookViews>
  <sheets>
    <sheet name="FŐLAP" sheetId="1" r:id="rId1"/>
    <sheet name="Társadalmi,gazdasági hatás" sheetId="4" r:id="rId2"/>
    <sheet name=" Költségvetés" sheetId="13" r:id="rId3"/>
    <sheet name=" Admin terhek, igazgatási hat" sheetId="3" r:id="rId4"/>
    <sheet name=" További hatások" sheetId="5" r:id="rId5"/>
    <sheet name="EHK" sheetId="12" r:id="rId6"/>
    <sheet name="Utólagos hatásvizsgálat" sheetId="21" r:id="rId7"/>
    <sheet name="Munka6" sheetId="24" state="hidden" r:id="rId8"/>
    <sheet name="Munka5" sheetId="19" state="hidden" r:id="rId9"/>
    <sheet name="sup." sheetId="9" state="hidden" r:id="rId10"/>
    <sheet name="log" sheetId="14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9" hidden="1">sup.!#REF!</definedName>
    <definedName name="dasasda">[1]Munka2!$J$4:$J$9</definedName>
    <definedName name="eloterj">Munka5!$A$1:$A$8</definedName>
    <definedName name="Előterjesztés_szükségessége">FŐLAP!$A$10</definedName>
    <definedName name="foglalkoztatas">sup.!$E$20:$E$26</definedName>
    <definedName name="foglalkoztatás">[2]Munka2!$J$4:$J$9</definedName>
    <definedName name="foglalkoztatas2">sup.!$H$21:$H$23</definedName>
    <definedName name="foglalkoztatás2">[2]Munka2!$J$13:$J$15</definedName>
    <definedName name="hvtipus">#REF!</definedName>
    <definedName name="igazgatas" localSheetId="2">[3]sup.!$G$3:$G$5</definedName>
    <definedName name="igazgatas" localSheetId="5">[4]sup.!$G$3:$G$5</definedName>
    <definedName name="igazgatas">sup.!$G$3:$G$5</definedName>
    <definedName name="lista" localSheetId="2">[3]sup.!$B$3:$B$4</definedName>
    <definedName name="lista" localSheetId="5">[4]sup.!$B$3:$B$4</definedName>
    <definedName name="lista">sup.!$B$3:$B$4</definedName>
    <definedName name="lista_1">sup.!$B$3:$B$4</definedName>
    <definedName name="lista2" localSheetId="2">[3]sup.!$D$3:$D$5</definedName>
    <definedName name="lista2" localSheetId="5">[4]sup.!$D$3:$D$5</definedName>
    <definedName name="lista2">sup.!$D$3:$D$5</definedName>
    <definedName name="lista200">[5]sup.!$B$3:$B$4</definedName>
    <definedName name="listaathelyezett">[5]sup.!$B$3:$B$4</definedName>
    <definedName name="nemzetkozi">sup.!$L$3:$L$5</definedName>
    <definedName name="nemzetkozi2" localSheetId="2">[3]sup.!$L$3:$L$6</definedName>
    <definedName name="nemzetkozi2" localSheetId="5">[4]sup.!$L$3:$L$6</definedName>
    <definedName name="nemzetkozi2">sup.!$L$3:$L$6</definedName>
    <definedName name="_xlnm.Print_Area" localSheetId="2">' Költségvetés'!$A$1:$F$72</definedName>
    <definedName name="_xlnm.Print_Area" localSheetId="4">' További hatások'!$A$1:$F$17</definedName>
    <definedName name="_xlnm.Print_Area" localSheetId="5">EHK!$A$1:$B$6</definedName>
    <definedName name="_xlnm.Print_Area" localSheetId="0">FŐLAP!$A$1:$G$53</definedName>
    <definedName name="_xlnm.Print_Area" localSheetId="1">'Társadalmi,gazdasági hatás'!$A$1:$G$33</definedName>
    <definedName name="reszbenvalasz" localSheetId="2">[3]sup.!$J$3:$J$5</definedName>
    <definedName name="reszbenvalasz" localSheetId="5">[4]sup.!$J$3:$J$5</definedName>
    <definedName name="reszbenvalasz">sup.!$J$3:$J$5</definedName>
    <definedName name="szukseges">Munka5!$A$2:$A$8</definedName>
    <definedName name="szuksegesseg">#REF!</definedName>
    <definedName name="szuksegessege">[5]sup.!$B$3:$B$4</definedName>
    <definedName name="szuksegtelen" localSheetId="2">[3]sup.!$E$3:$E$5</definedName>
    <definedName name="szuksegtelen" localSheetId="5">[4]sup.!$E$3:$E$5</definedName>
    <definedName name="szuksegtelen">sup.!$E$3:$E$5</definedName>
    <definedName name="vegleges">Munka5!$A$1:$A$8</definedName>
    <definedName name="veglegeslista">Munka5!$A$1:$A$8</definedName>
    <definedName name="Verseny">sup.!$A$22:$A$24</definedName>
  </definedNames>
  <calcPr calcId="162913"/>
</workbook>
</file>

<file path=xl/calcChain.xml><?xml version="1.0" encoding="utf-8"?>
<calcChain xmlns="http://schemas.openxmlformats.org/spreadsheetml/2006/main">
  <c r="E48" i="13" l="1"/>
  <c r="F40" i="1" l="1"/>
  <c r="E43" i="13" l="1"/>
  <c r="A19" i="1" l="1"/>
  <c r="E44" i="1" l="1"/>
  <c r="D44" i="1"/>
  <c r="E40" i="1"/>
  <c r="C5" i="13" l="1"/>
  <c r="C38" i="13"/>
  <c r="E39" i="13" l="1"/>
  <c r="E23" i="13"/>
  <c r="E42" i="1" s="1"/>
  <c r="E45" i="1" l="1"/>
  <c r="C8" i="13"/>
  <c r="E19" i="13"/>
  <c r="E18" i="13"/>
  <c r="E17" i="13"/>
  <c r="E16" i="13"/>
  <c r="E15" i="13"/>
  <c r="D8" i="13"/>
  <c r="E9" i="13"/>
  <c r="E10" i="13"/>
  <c r="E11" i="13"/>
  <c r="E12" i="13"/>
  <c r="E7" i="13"/>
  <c r="E6" i="13"/>
  <c r="E5" i="13" l="1"/>
  <c r="E41" i="1" s="1"/>
  <c r="E8" i="13"/>
  <c r="F41" i="1" s="1"/>
  <c r="E4" i="13" l="1"/>
  <c r="D41" i="1" s="1"/>
  <c r="E40" i="13"/>
  <c r="C41" i="13" l="1"/>
  <c r="E44" i="13"/>
  <c r="E45" i="13"/>
  <c r="B38" i="13"/>
  <c r="B23" i="13"/>
  <c r="E42" i="13"/>
  <c r="E41" i="13" l="1"/>
  <c r="F43" i="1" s="1"/>
  <c r="F45" i="1" s="1"/>
  <c r="B43" i="13"/>
  <c r="B44" i="13" s="1"/>
  <c r="B45" i="13" s="1"/>
  <c r="B30" i="13"/>
  <c r="B31" i="13" s="1"/>
  <c r="B32" i="13" s="1"/>
  <c r="D33" i="1"/>
  <c r="D34" i="1"/>
  <c r="D32" i="1"/>
  <c r="B33" i="1"/>
  <c r="B34" i="1"/>
  <c r="B32" i="1"/>
  <c r="D24" i="1"/>
  <c r="D23" i="1"/>
  <c r="E52" i="13"/>
  <c r="E51" i="13"/>
  <c r="E50" i="13"/>
  <c r="E49" i="13"/>
  <c r="D38" i="13"/>
  <c r="E28" i="13"/>
  <c r="F42" i="1" s="1"/>
  <c r="B10" i="13"/>
  <c r="D5" i="13"/>
  <c r="F46" i="1" l="1"/>
  <c r="B11" i="13"/>
  <c r="B12" i="13" s="1"/>
  <c r="E22" i="13"/>
  <c r="D42" i="1" s="1"/>
  <c r="D45" i="1" s="1"/>
  <c r="E38" i="13" l="1"/>
  <c r="E37" i="13" l="1"/>
  <c r="D43" i="1" s="1"/>
  <c r="D46" i="1" s="1"/>
  <c r="E43" i="1"/>
  <c r="E46" i="1" s="1"/>
</calcChain>
</file>

<file path=xl/sharedStrings.xml><?xml version="1.0" encoding="utf-8"?>
<sst xmlns="http://schemas.openxmlformats.org/spreadsheetml/2006/main" count="318" uniqueCount="216">
  <si>
    <t>Iktatószám:</t>
  </si>
  <si>
    <t>Dátum:</t>
  </si>
  <si>
    <t>A hatásvizsgálat elkészítésére fordított idő:</t>
  </si>
  <si>
    <t>Kapcsolódó hatásvizsgálati lapok:</t>
  </si>
  <si>
    <t>Hatásvizsgálatba bevont személyek, szervezetek:</t>
  </si>
  <si>
    <t>Vizsgált időtáv:</t>
  </si>
  <si>
    <t>Előterjesztés címe:</t>
  </si>
  <si>
    <t>Előterjesztő:</t>
  </si>
  <si>
    <t>Intézkedés megnevezése:</t>
  </si>
  <si>
    <t>Utolsó módosítás dátuma:</t>
  </si>
  <si>
    <t>Előzmények:</t>
  </si>
  <si>
    <t>Következő módosítás várható dátuma:</t>
  </si>
  <si>
    <t>nem szükséges</t>
  </si>
  <si>
    <t>Az állami szervekre hárít-e az előterjesztés új kötelezettségeket, jelentkeznek-e többletfeladatok?</t>
  </si>
  <si>
    <t>igen</t>
  </si>
  <si>
    <t>Növekednek</t>
  </si>
  <si>
    <t>mértékben</t>
  </si>
  <si>
    <t>Csökkennek</t>
  </si>
  <si>
    <t>Közigazgatási szereplők esetén</t>
  </si>
  <si>
    <t>Lakossági és egyéb nem piaci szereplők esetén</t>
  </si>
  <si>
    <t>Csoport megnevezése</t>
  </si>
  <si>
    <t>Csoport mérete (fő)</t>
  </si>
  <si>
    <t>Előny - Hátrány</t>
  </si>
  <si>
    <t>1.</t>
  </si>
  <si>
    <t>2.</t>
  </si>
  <si>
    <t>n.</t>
  </si>
  <si>
    <t xml:space="preserve">igen </t>
  </si>
  <si>
    <t>nem</t>
  </si>
  <si>
    <t>T É T E L E S    H A T Á S V I Z S G Á L A T I    L A P O K</t>
  </si>
  <si>
    <t>minimum</t>
  </si>
  <si>
    <t>maximum</t>
  </si>
  <si>
    <t>Mennyiség</t>
  </si>
  <si>
    <t>Gyakoriság</t>
  </si>
  <si>
    <t>3.</t>
  </si>
  <si>
    <t xml:space="preserve">Becsült költség cselekvés/beavatkozás hiánya esetén </t>
  </si>
  <si>
    <t>Egyéb megvalósítási javaslatok, opciók</t>
  </si>
  <si>
    <t xml:space="preserve">Felvázolt opciók </t>
  </si>
  <si>
    <t>1. számú opció tartalma, költségei</t>
  </si>
  <si>
    <t>Tartalom (max. 8 mondat)</t>
  </si>
  <si>
    <t>Miért került elvetésre (max. 8 mondat)</t>
  </si>
  <si>
    <t>Piaci szereplők esetén</t>
  </si>
  <si>
    <t>Érintett piaci szereplők megnevezése</t>
  </si>
  <si>
    <t>Érintett közigazgatási szereplők megnevezése</t>
  </si>
  <si>
    <t>nem releváns</t>
  </si>
  <si>
    <t>Amennyiben igen, milyen módon?</t>
  </si>
  <si>
    <t>Az adminisztratív terheken felül okoz- e az érintett csoportoknak többletköltséget az előterjesztés? (amennyiben igen, mekkora mértékben összesen)</t>
  </si>
  <si>
    <t>Igazgatási hatások</t>
  </si>
  <si>
    <t>részben</t>
  </si>
  <si>
    <t>ellentétes</t>
  </si>
  <si>
    <t>nem, tehercsökkenést okoz</t>
  </si>
  <si>
    <t>nem változik érdemben</t>
  </si>
  <si>
    <t>részben ellentétes</t>
  </si>
  <si>
    <t>illeszkedik</t>
  </si>
  <si>
    <t>Admin</t>
  </si>
  <si>
    <t>4.</t>
  </si>
  <si>
    <t>5.</t>
  </si>
  <si>
    <t>Érintett csop</t>
  </si>
  <si>
    <t>2. számú opció tartalma, költségei</t>
  </si>
  <si>
    <t>3. számú opció tartalma, költségei</t>
  </si>
  <si>
    <t>érték folyó áron</t>
  </si>
  <si>
    <t>Nő</t>
  </si>
  <si>
    <t>Hány fővel?</t>
  </si>
  <si>
    <t>Melyik évben:</t>
  </si>
  <si>
    <t>Csökken</t>
  </si>
  <si>
    <t>Nem változik</t>
  </si>
  <si>
    <t>egyéb, és pedig:</t>
  </si>
  <si>
    <t>Megvizsgáltak-e az intézkedés foglalkoztatási hatásainak vonatkozásában más alternatívákat? Milyen eredménnyel?</t>
  </si>
  <si>
    <t>Előny</t>
  </si>
  <si>
    <t>Hátrány</t>
  </si>
  <si>
    <t>Az intézkedés költségvetési egyenlegrontó hatása</t>
  </si>
  <si>
    <t>A vizsgált időszakban</t>
  </si>
  <si>
    <t>Az aktuális évben</t>
  </si>
  <si>
    <t>azonnali</t>
  </si>
  <si>
    <t>későbbi</t>
  </si>
  <si>
    <t>A főbb egyenlegrontó tételek listája</t>
  </si>
  <si>
    <t>Jogcíme</t>
  </si>
  <si>
    <t>Érték folyó áron</t>
  </si>
  <si>
    <t>Időpont</t>
  </si>
  <si>
    <t>Egyéb megjegyzések</t>
  </si>
  <si>
    <t>Az intézkedés egyenlegrontó hatásának fedezete a költségvetésben</t>
  </si>
  <si>
    <t>Átcsoportosítás más kiadási előirányzatról</t>
  </si>
  <si>
    <t>Bevételi előirányzat terhére (pl. EU-támogatások)</t>
  </si>
  <si>
    <t>Bevételnövelő intézkedés</t>
  </si>
  <si>
    <t>Egyéb egyenlegjavító intézkedések</t>
  </si>
  <si>
    <t>Az intézkedés költségvetési egyenlegjavító hatása</t>
  </si>
  <si>
    <t>A főbb egyenlegjavító tételek listája</t>
  </si>
  <si>
    <t>Az intézkedés egyenlegjavító hatásának figyelembevétele a költségvetésben</t>
  </si>
  <si>
    <t>Az éves költségvetésben szereplő összeg</t>
  </si>
  <si>
    <t>Becsült egyenleg</t>
  </si>
  <si>
    <t>Az éves költségvetés már számolt az intézkedés egyenlegnövelő hatásával?</t>
  </si>
  <si>
    <t>Nem változik érdemben</t>
  </si>
  <si>
    <t>Javítja</t>
  </si>
  <si>
    <t>Rontja</t>
  </si>
  <si>
    <t>Versenyképesség</t>
  </si>
  <si>
    <t>Az intézkedés alkalmazásához szükséges személyi, szervezeti, tárgyi és pénzügyi feltételek adottak?</t>
  </si>
  <si>
    <t>1. Érintett csoportok</t>
  </si>
  <si>
    <t>Felvázolásra kerültek-e egyéb opciók az intézkedés megvalósításával kapcsolatban?</t>
  </si>
  <si>
    <t>3. Megtörtént-e az intézkedés adminisztratív terhekre gyakorolt hatásainak vizsgálata?</t>
  </si>
  <si>
    <t>2. Hatások összefoglalója</t>
  </si>
  <si>
    <t>I. VERSENYKÉPESSÉG</t>
  </si>
  <si>
    <t xml:space="preserve"> Érintett csoportok</t>
  </si>
  <si>
    <t xml:space="preserve"> Foglalkoztatásra gyakorolt hatások</t>
  </si>
  <si>
    <t xml:space="preserve"> További hatások</t>
  </si>
  <si>
    <t xml:space="preserve"> Adminisztratív teher részletező</t>
  </si>
  <si>
    <t>Előnyök, hátrányok, kockázatok összegző bemutatása</t>
  </si>
  <si>
    <t>Megvalósítás előtt jelentkező kockázatok</t>
  </si>
  <si>
    <t>Egyéb:</t>
  </si>
  <si>
    <t xml:space="preserve">Az intézkedés befolyásolja-e az alábbi tényezőket? </t>
  </si>
  <si>
    <t>Nem változnak</t>
  </si>
  <si>
    <t>Költségvetési hatások részletező</t>
  </si>
  <si>
    <t>Vannak-e az intézkedésben foglaltaknak jelentősnek ítélt egészséghatásai?</t>
  </si>
  <si>
    <t>fiatal munkavállalók</t>
  </si>
  <si>
    <t>idősebb (50 éven felüli) munkavállalók</t>
  </si>
  <si>
    <t>megváltozott munkaképességűek</t>
  </si>
  <si>
    <t>kisgyermekekkel rendelkezők</t>
  </si>
  <si>
    <t>alacsony iskolai végzettségűek</t>
  </si>
  <si>
    <t>versenyszféra, ezen belül:</t>
  </si>
  <si>
    <t>költségvetési szféra, ezen belül:</t>
  </si>
  <si>
    <r>
      <rPr>
        <b/>
        <sz val="10"/>
        <rFont val="Arial"/>
        <family val="2"/>
        <charset val="238"/>
      </rPr>
      <t>2011. szeptember 1. - v1.0</t>
    </r>
    <r>
      <rPr>
        <sz val="10"/>
        <rFont val="Arial"/>
        <family val="2"/>
        <charset val="238"/>
      </rPr>
      <t xml:space="preserve">
- Első kiadás</t>
    </r>
  </si>
  <si>
    <t xml:space="preserve"> ====================================== H A T Á S V I Z S G Á L A T I   T E M P L A T E ============================================
 ===================================================== (v1.0) ============================================================
======================================================================================================================
======================================================= by =============================================================
============================================ KIM - Hatáselemzési Osztály ==================================================
=========================================== &lt;hatasvizsgalat@kim.gov.hu&gt; ==================================================</t>
  </si>
  <si>
    <t>Érintett lakossági és egyéb nem piaci szereplők megnevezése</t>
  </si>
  <si>
    <r>
      <rPr>
        <b/>
        <sz val="10"/>
        <rFont val="Arial"/>
        <family val="2"/>
        <charset val="238"/>
      </rPr>
      <t>2011. október 3. - v1.1</t>
    </r>
    <r>
      <rPr>
        <sz val="10"/>
        <rFont val="Arial"/>
        <family val="2"/>
        <charset val="238"/>
      </rPr>
      <t xml:space="preserve">
- Költségvetési hatások tétellista bővítésének lehetősége optimalizálva
- Stilisztikai hibajavítás
- Színkódok árnyalatának javítása
- Feltételes formázás hozzádása  a lapokhoz
- Kompatibilitás javítása</t>
    </r>
  </si>
  <si>
    <t>További négy évben</t>
  </si>
  <si>
    <t>Végrehajtás feltételei</t>
  </si>
  <si>
    <t>2. Az  intézkedés hozzájárul a foglalkoztatás növeléséhez?</t>
  </si>
  <si>
    <t>Vannak-e az intézkedésben foglaltaknak jelentősnek ítélt társadalmi hatásai?</t>
  </si>
  <si>
    <t>Szociális ellátásokhoz 
való hozzáférés</t>
  </si>
  <si>
    <t>Kulturális örökség ápolása</t>
  </si>
  <si>
    <t>Fogyatékkal élők hozzáférési lehetőségei</t>
  </si>
  <si>
    <t>Demográfia</t>
  </si>
  <si>
    <t>Családok jólléte</t>
  </si>
  <si>
    <t>Nyugdíjas korúak jólléte</t>
  </si>
  <si>
    <t xml:space="preserve">   Gyermekek, fiatalkorúak egészséges fejlődése</t>
  </si>
  <si>
    <t>Érintett csoportokra gyakorolt társadalmi, gazdasági hatások</t>
  </si>
  <si>
    <t>Egészséghatások</t>
  </si>
  <si>
    <t>Rizikó viselkedések 
(pl.: alkohol, dohányzás, 
drogok, szerencsejáték, stb.)</t>
  </si>
  <si>
    <t>Táplálkozás</t>
  </si>
  <si>
    <t>Testmozgás (vagy annak
 hiánya)</t>
  </si>
  <si>
    <t>Stressz</t>
  </si>
  <si>
    <t>Közlekedési morál</t>
  </si>
  <si>
    <t xml:space="preserve">Utazás, és külföldön szerzett betegségek </t>
  </si>
  <si>
    <t>Az egészségügyi 
szolgáltatások elérhetősége</t>
  </si>
  <si>
    <t>Az egészségügyi 
szolgáltatások megléte</t>
  </si>
  <si>
    <t xml:space="preserve">Az egészségügyi 
szolgáltatások megfizethetősége </t>
  </si>
  <si>
    <t>Az egészségügyi 
szolgáltatások minősége</t>
  </si>
  <si>
    <t>A kormány jogalkotási tervében szerepel.</t>
  </si>
  <si>
    <t>A miniszter jogalkotási tervében szerepel.</t>
  </si>
  <si>
    <t>Végrehajtási rendelet.</t>
  </si>
  <si>
    <t>Jogharmonizációs kötelezettség teljesítése.</t>
  </si>
  <si>
    <t>Önálló szabályozás.</t>
  </si>
  <si>
    <t>Technikai módosítás.</t>
  </si>
  <si>
    <t>Egyéb (indokolással).</t>
  </si>
  <si>
    <t>Digitalizációt érintő hatások</t>
  </si>
  <si>
    <t>Vannak-e az intézkedésben foglaltaknak jelentősnek ítélt, a digitalizáció szintjét befolyásoló hatásai?</t>
  </si>
  <si>
    <t>Az intézkedés elmaradásának költségvetési és egyéb hatásai</t>
  </si>
  <si>
    <t>Környezeti, természeti és/vagy agráriumot érintő hatások</t>
  </si>
  <si>
    <t xml:space="preserve">Hatásvizsgálat típusa: </t>
  </si>
  <si>
    <t>Előzetes hatásvizsgálat.</t>
  </si>
  <si>
    <t>Utólagos hatásvizsgálat.</t>
  </si>
  <si>
    <t>VI. UTÓLAGOS HATÁSVIZSGÁLAT</t>
  </si>
  <si>
    <t xml:space="preserve">Voltak az intézkedésnek társadalmi hatásai? </t>
  </si>
  <si>
    <t xml:space="preserve">Voltak az intézkedésnek foglalkoztatásra gyakorolt hatásai? </t>
  </si>
  <si>
    <t>Voltak az intézkedésnek adminisztratív terhekre gyakorolt hatásai?</t>
  </si>
  <si>
    <t>Voltak az intézkedésnek egyéb hatásai?</t>
  </si>
  <si>
    <t>Felmerülő hatások</t>
  </si>
  <si>
    <t>Előnyök</t>
  </si>
  <si>
    <t>Hátrányok</t>
  </si>
  <si>
    <t xml:space="preserve">  Az intézkedés során felmerülő hátrányok összefoglalója</t>
  </si>
  <si>
    <t xml:space="preserve">Megvizsgálták-e az intézkedés bérszintre gyakorolt hatásait? </t>
  </si>
  <si>
    <t>Intézkedés szükségessége:</t>
  </si>
  <si>
    <t>Előnyök, hátrányok</t>
  </si>
  <si>
    <r>
      <t xml:space="preserve">Rövid és hosszú távú előnyök 
</t>
    </r>
    <r>
      <rPr>
        <b/>
        <sz val="10"/>
        <color theme="0"/>
        <rFont val="Open sans"/>
        <charset val="238"/>
      </rPr>
      <t>(azok a  tényezők, amelyek az adott intézkedés során pozitívumként jelentkezhetnek)</t>
    </r>
  </si>
  <si>
    <r>
      <t xml:space="preserve">Kockázatok 
</t>
    </r>
    <r>
      <rPr>
        <b/>
        <sz val="10"/>
        <color theme="0"/>
        <rFont val="Open sans"/>
        <charset val="238"/>
      </rPr>
      <t>(olyan  adottságok, amelyek kockázatot jelenthetnek, csökkenthetik az intézkedés eredményességét)</t>
    </r>
  </si>
  <si>
    <t>Semleges</t>
  </si>
  <si>
    <t>Vállalkozások esetén</t>
  </si>
  <si>
    <t>Közhatalmi feladat- és hatáskörrel rendelkező szervek esetén</t>
  </si>
  <si>
    <t>A foglalkoztatás növekedése/csökkenése melyik szférában várható?</t>
  </si>
  <si>
    <t>A foglalkoztatás növekedése/csökkenése melyik foglalkoztatási csoportot érinti?</t>
  </si>
  <si>
    <r>
      <t xml:space="preserve"> </t>
    </r>
    <r>
      <rPr>
        <b/>
        <sz val="14"/>
        <color theme="0"/>
        <rFont val="Open sans"/>
        <charset val="238"/>
      </rPr>
      <t>Versenyképességre gyakorolt hatások</t>
    </r>
  </si>
  <si>
    <t>H A T Á S V I Z S G Á L A T I    L A P</t>
  </si>
  <si>
    <t xml:space="preserve"> Az intézkedés során felmerülő előnyök összefoglalója</t>
  </si>
  <si>
    <t>Költségvetési hatások</t>
  </si>
  <si>
    <t>-</t>
  </si>
  <si>
    <t>Teljes hatás</t>
  </si>
  <si>
    <t>Teljes hatás az elfogadott költségvetéshez képest</t>
  </si>
  <si>
    <t xml:space="preserve">III. STABIL KÖLTSÉGVETÉS </t>
  </si>
  <si>
    <t>IV. UTÓLAGOS HATÁSVIZSGÁLAT</t>
  </si>
  <si>
    <r>
      <t xml:space="preserve">Javasolt-e az intézkedés utólagos hatásvizsgálata? </t>
    </r>
    <r>
      <rPr>
        <sz val="12"/>
        <color indexed="9"/>
        <rFont val="Open sans"/>
        <charset val="238"/>
      </rPr>
      <t>(</t>
    </r>
    <r>
      <rPr>
        <i/>
        <sz val="12"/>
        <color indexed="9"/>
        <rFont val="Open sans"/>
        <charset val="238"/>
      </rPr>
      <t>ha igen, mikor</t>
    </r>
    <r>
      <rPr>
        <sz val="12"/>
        <color indexed="9"/>
        <rFont val="Open sans"/>
        <charset val="238"/>
      </rPr>
      <t>)</t>
    </r>
  </si>
  <si>
    <t>(Szak)oktatáshoz és 
képzéshez való hozzáférés</t>
  </si>
  <si>
    <t>Vannak-e az intézkedésnek egyéb hatásai?</t>
  </si>
  <si>
    <t>Érint-e az intézkedés védelmi vagy biztonsági szempontokat?</t>
  </si>
  <si>
    <t>II. LEGJELENTŐSEBB TÁRSADALMI HATÁSOK</t>
  </si>
  <si>
    <t>Módosult az intézkedést magában foglaló jogszabály az előzetes és utólagos hatásvizsgálat közötti időszakban?</t>
  </si>
  <si>
    <t>A foglalkoztatás növekedése/csökkenése kapcsán – amennyiben releváns – milyen területi hatásokkal, koncentrációval lehet számolni?</t>
  </si>
  <si>
    <t>Befolyásolja-e az előterjesztés valamely érintett csoport/ok társadalmi, gazdasági helyzetét?</t>
  </si>
  <si>
    <r>
      <t xml:space="preserve">Rövid és hosszú távú hátrányok 
</t>
    </r>
    <r>
      <rPr>
        <b/>
        <sz val="10"/>
        <color theme="0"/>
        <rFont val="Open sans"/>
        <charset val="238"/>
      </rPr>
      <t>(azok a  tényezők, amelyek az adott intézkedés során negatív következményekkel járhatnak)</t>
    </r>
  </si>
  <si>
    <t>A végrehajtás során és a megvalósítás után jelentkező kockázatok</t>
  </si>
  <si>
    <t>Ki végzi el az utólagos hatásvizsgálatot?</t>
  </si>
  <si>
    <t>Amennyiben az intézkedés utólagos hatásvizsgálata javasolt, ismert-e annak időpontja?</t>
  </si>
  <si>
    <t xml:space="preserve">Voltak az intézkedésnek versenyképességre gyakorolt hatásai? </t>
  </si>
  <si>
    <t>Háztartások jövedelme</t>
  </si>
  <si>
    <t>Gyermeket vállaló nők egészségügyi helyzete</t>
  </si>
  <si>
    <t xml:space="preserve">Vannak-e az intézkedésben foglaltaknak jelentősnek ítélt környezeti, természeti és/vagy agráriumot érintő hatásai? </t>
  </si>
  <si>
    <t>1. Miként járul hozzá az intézkedés az ország, illetve a mikro-, kis- és középvállalkozások versenyképességének javításához?</t>
  </si>
  <si>
    <t>Miként járul hozzá az intézkedés az ország, illetve a mikro-, kis- és középvállalkozások versenyképességének javításához?</t>
  </si>
  <si>
    <t xml:space="preserve">Az intézkedés elmaradásának közvetlenül nincs költségvetési, adminisztratív, adatkezelési hatása. </t>
  </si>
  <si>
    <t>Településtervezési Főosztály</t>
  </si>
  <si>
    <t>ÉKM
IM</t>
  </si>
  <si>
    <t xml:space="preserve">Az intézkedés konkrét forrásbiztosítást nem igényel, a jogszabály alkalmazásához egyéb személyi, szervezeti és tárgyi feltétel biztosítására nincsen szükség. </t>
  </si>
  <si>
    <t>egyes projektek rozsdaövezeti akcióterületté történő kijelöléséről</t>
  </si>
  <si>
    <r>
      <t>Az intézkedést az előterjesztő foly</t>
    </r>
    <r>
      <rPr>
        <sz val="12"/>
        <color rgb="FFFF0000"/>
        <rFont val="Open sans"/>
        <family val="2"/>
        <charset val="238"/>
      </rPr>
      <t>a</t>
    </r>
    <r>
      <rPr>
        <sz val="12"/>
        <rFont val="Open Sans"/>
        <family val="2"/>
        <charset val="238"/>
      </rPr>
      <t>matosan monitorozza, ezért utólagos hatásvizsgálat lefolytatása nem indokolt.</t>
    </r>
  </si>
  <si>
    <t>5 munkanap</t>
  </si>
  <si>
    <t>2025.11.06-2029.12.31</t>
  </si>
  <si>
    <t>A választott jogi szabályozással szemben alternatíva nem merült fel.</t>
  </si>
  <si>
    <t>KAT/11541/2025/JKNHÁT</t>
  </si>
  <si>
    <r>
      <t xml:space="preserve">A rozsdaövezeti akcióterületek kijelöléséről és egyes akcióterületeken megvalósuló beruházásokra irányadó sajátos követelményekről szóló 619/2021. (XI. 8.) Korm. rendelet módosításával a támogatott projektek közül összesen négy akcióterület tekintetében, </t>
    </r>
    <r>
      <rPr>
        <sz val="12"/>
        <rFont val="Open sans"/>
        <charset val="238"/>
      </rPr>
      <t>a Budapest, XI. kerület, BERRY’S PARK 1-2., a Budapest, XI. kerület, Sopron út, a Pécs, Liget Residence lakópark, illetve a Budapest, III. kerület, Bécsi út elnevezésű projektek megvalósítása érdekében</t>
    </r>
    <r>
      <rPr>
        <sz val="12"/>
        <color rgb="FFFF0000"/>
        <rFont val="Open sans"/>
        <family val="2"/>
        <charset val="238"/>
      </rPr>
      <t xml:space="preserve"> </t>
    </r>
    <r>
      <rPr>
        <sz val="12"/>
        <color theme="1"/>
        <rFont val="Open Sans"/>
        <family val="2"/>
        <charset val="238"/>
      </rPr>
      <t>kerül sor a beruházásokkal érintett ingatlanok rozsdaövezeti akcióterületté történő kijelölésére.</t>
    </r>
    <r>
      <rPr>
        <sz val="12"/>
        <color theme="1"/>
        <rFont val="Open sans"/>
        <charset val="238"/>
      </rPr>
      <t xml:space="preserve">
A 619/2021. (XI. 8.) Korm. rendelet módosítása tartalmazza mindemellett a törökbálinti téglagyár területét érintő ingatlanfejlesztés megvalósításának elősegítése érdekében további eltérő szabályok megállapításával.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</si>
</sst>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164" formatCode="[$-F800]dddd\,\ mmmm\ dd\,\ yyyy"/>
    <numFmt numFmtId="165" formatCode="#,##0\ &quot;Ft&quot;"/>
  </numFmts>
  <fonts count="71">
    <font>
      <sz val="10"/>
      <name val="Arial"/>
    </font>
    <font>
      <sz val="11"/>
      <color indexed="8"/>
      <name val="Calibri"/>
      <family val="2"/>
    </font>
    <font>
      <sz val="11"/>
      <color indexed="44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44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8"/>
      <name val="Arial Narrow"/>
      <family val="2"/>
    </font>
    <font>
      <sz val="12"/>
      <name val="Arial"/>
      <family val="2"/>
      <charset val="238"/>
    </font>
    <font>
      <sz val="12"/>
      <name val="Arial Narrow"/>
      <family val="2"/>
    </font>
    <font>
      <i/>
      <sz val="10"/>
      <color theme="0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Open sans"/>
      <charset val="238"/>
    </font>
    <font>
      <sz val="10"/>
      <name val="Open sans"/>
      <charset val="238"/>
    </font>
    <font>
      <sz val="12"/>
      <name val="Open sans"/>
      <charset val="238"/>
    </font>
    <font>
      <sz val="12"/>
      <color theme="1"/>
      <name val="Open sans"/>
      <charset val="238"/>
    </font>
    <font>
      <b/>
      <sz val="12"/>
      <name val="Open sans"/>
      <charset val="238"/>
    </font>
    <font>
      <i/>
      <sz val="10"/>
      <color theme="0" tint="-0.34998626667073579"/>
      <name val="Open sans"/>
      <charset val="238"/>
    </font>
    <font>
      <b/>
      <sz val="12"/>
      <color theme="0"/>
      <name val="Open sans"/>
      <charset val="238"/>
    </font>
    <font>
      <sz val="10"/>
      <color theme="0"/>
      <name val="Open sans"/>
      <charset val="238"/>
    </font>
    <font>
      <b/>
      <sz val="14"/>
      <color theme="0"/>
      <name val="Open sans"/>
      <charset val="238"/>
    </font>
    <font>
      <sz val="12"/>
      <color theme="0"/>
      <name val="Open sans"/>
      <charset val="238"/>
    </font>
    <font>
      <sz val="12"/>
      <color indexed="9"/>
      <name val="Open sans"/>
      <charset val="238"/>
    </font>
    <font>
      <sz val="12"/>
      <color indexed="8"/>
      <name val="Open sans"/>
      <charset val="238"/>
    </font>
    <font>
      <b/>
      <sz val="12"/>
      <color theme="1"/>
      <name val="Open sans"/>
      <charset val="238"/>
    </font>
    <font>
      <sz val="10"/>
      <color indexed="9"/>
      <name val="Open sans"/>
      <charset val="238"/>
    </font>
    <font>
      <sz val="10"/>
      <color theme="0" tint="-0.34998626667073579"/>
      <name val="Open sans"/>
      <charset val="238"/>
    </font>
    <font>
      <b/>
      <sz val="14"/>
      <color rgb="FFFFFFFF"/>
      <name val="Open sans"/>
      <charset val="238"/>
    </font>
    <font>
      <b/>
      <sz val="18"/>
      <name val="Open sans"/>
      <charset val="238"/>
    </font>
    <font>
      <b/>
      <sz val="14"/>
      <name val="Open sans"/>
      <charset val="238"/>
    </font>
    <font>
      <sz val="8"/>
      <name val="Open sans"/>
      <charset val="238"/>
    </font>
    <font>
      <b/>
      <sz val="11"/>
      <name val="Open sans"/>
      <charset val="238"/>
    </font>
    <font>
      <sz val="10"/>
      <color indexed="12"/>
      <name val="Open sans"/>
      <charset val="238"/>
    </font>
    <font>
      <b/>
      <sz val="14"/>
      <color indexed="9"/>
      <name val="Open sans"/>
      <charset val="238"/>
    </font>
    <font>
      <b/>
      <sz val="18"/>
      <color theme="0"/>
      <name val="Open sans"/>
      <charset val="238"/>
    </font>
    <font>
      <b/>
      <sz val="12"/>
      <color indexed="9"/>
      <name val="Open sans"/>
      <charset val="238"/>
    </font>
    <font>
      <i/>
      <sz val="12"/>
      <color indexed="9"/>
      <name val="Open sans"/>
      <charset val="238"/>
    </font>
    <font>
      <b/>
      <sz val="18"/>
      <color theme="1"/>
      <name val="Open sans"/>
      <charset val="238"/>
    </font>
    <font>
      <b/>
      <u/>
      <sz val="14"/>
      <color theme="0"/>
      <name val="Open sans"/>
      <charset val="238"/>
    </font>
    <font>
      <b/>
      <sz val="10"/>
      <color theme="0"/>
      <name val="Open sans"/>
      <charset val="238"/>
    </font>
    <font>
      <i/>
      <sz val="10"/>
      <color theme="0" tint="-0.249977111117893"/>
      <name val="Open sans"/>
      <charset val="238"/>
    </font>
    <font>
      <sz val="10"/>
      <color theme="0" tint="-0.249977111117893"/>
      <name val="Open sans"/>
      <charset val="238"/>
    </font>
    <font>
      <sz val="12"/>
      <color theme="0"/>
      <name val="Open Sans"/>
      <family val="2"/>
      <charset val="238"/>
    </font>
    <font>
      <sz val="12"/>
      <name val="Open Sans"/>
      <family val="2"/>
      <charset val="238"/>
    </font>
    <font>
      <sz val="12"/>
      <color rgb="FFFF0000"/>
      <name val="Open sans"/>
      <charset val="238"/>
    </font>
    <font>
      <sz val="10"/>
      <color rgb="FFFF0000"/>
      <name val="Open sans"/>
      <charset val="238"/>
    </font>
    <font>
      <sz val="12"/>
      <color rgb="FFFF0000"/>
      <name val="Open sans"/>
      <family val="2"/>
      <charset val="238"/>
    </font>
    <font>
      <sz val="12"/>
      <color theme="1"/>
      <name val="Open Sans"/>
      <family val="2"/>
      <charset val="238"/>
    </font>
    <font>
      <strike/>
      <sz val="12"/>
      <color rgb="FFFF0000"/>
      <name val="Open Sans"/>
      <family val="2"/>
      <charset val="238"/>
    </font>
    <font>
      <i/>
      <strike/>
      <sz val="10"/>
      <color rgb="FFFF0000"/>
      <name val="Open Sans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D21E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F9FE"/>
        <bgColor indexed="64"/>
      </patternFill>
    </fill>
    <fill>
      <patternFill patternType="lightUp">
        <bgColor rgb="FFDEF9FE"/>
      </patternFill>
    </fill>
    <fill>
      <patternFill patternType="solid">
        <fgColor rgb="FFF1F5F9"/>
        <bgColor indexed="64"/>
      </patternFill>
    </fill>
    <fill>
      <patternFill patternType="solid">
        <fgColor rgb="FFDEF9F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574B9"/>
        <bgColor indexed="64"/>
      </patternFill>
    </fill>
    <fill>
      <patternFill patternType="solid">
        <fgColor rgb="FF3574B9"/>
        <bgColor rgb="FF000000"/>
      </patternFill>
    </fill>
  </fills>
  <borders count="1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4" borderId="7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8" fillId="2" borderId="1" applyNumberFormat="0" applyAlignment="0" applyProtection="0"/>
    <xf numFmtId="0" fontId="11" fillId="0" borderId="0"/>
  </cellStyleXfs>
  <cellXfs count="626">
    <xf numFmtId="0" fontId="0" fillId="0" borderId="0" xfId="0"/>
    <xf numFmtId="0" fontId="20" fillId="0" borderId="0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3" fillId="0" borderId="0" xfId="0" applyFont="1"/>
    <xf numFmtId="0" fontId="0" fillId="0" borderId="0" xfId="0" applyProtection="1"/>
    <xf numFmtId="0" fontId="0" fillId="0" borderId="0" xfId="0" applyAlignment="1">
      <alignment vertical="top"/>
    </xf>
    <xf numFmtId="0" fontId="27" fillId="0" borderId="16" xfId="0" applyFont="1" applyBorder="1" applyAlignment="1" applyProtection="1">
      <alignment wrapText="1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/>
    <xf numFmtId="0" fontId="29" fillId="0" borderId="0" xfId="0" applyFont="1"/>
    <xf numFmtId="0" fontId="28" fillId="0" borderId="50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/>
      <protection locked="0"/>
    </xf>
    <xf numFmtId="0" fontId="34" fillId="0" borderId="0" xfId="0" applyFont="1" applyBorder="1"/>
    <xf numFmtId="0" fontId="34" fillId="0" borderId="0" xfId="0" applyFont="1"/>
    <xf numFmtId="0" fontId="35" fillId="0" borderId="76" xfId="0" applyFont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left" vertical="center" wrapText="1"/>
    </xf>
    <xf numFmtId="0" fontId="34" fillId="0" borderId="0" xfId="0" applyFont="1" applyProtection="1">
      <protection locked="0"/>
    </xf>
    <xf numFmtId="0" fontId="37" fillId="0" borderId="106" xfId="0" applyFont="1" applyBorder="1" applyAlignment="1" applyProtection="1">
      <alignment horizontal="left" vertical="center" wrapText="1"/>
    </xf>
    <xf numFmtId="0" fontId="37" fillId="0" borderId="108" xfId="0" applyFont="1" applyBorder="1" applyAlignment="1" applyProtection="1">
      <alignment horizontal="left" vertical="center" wrapText="1"/>
    </xf>
    <xf numFmtId="0" fontId="37" fillId="0" borderId="75" xfId="0" applyFont="1" applyBorder="1" applyAlignment="1" applyProtection="1">
      <alignment horizontal="left" vertical="center" wrapText="1"/>
    </xf>
    <xf numFmtId="0" fontId="35" fillId="0" borderId="79" xfId="0" applyFont="1" applyBorder="1" applyAlignment="1" applyProtection="1">
      <alignment horizontal="left" vertical="center" wrapText="1"/>
    </xf>
    <xf numFmtId="0" fontId="35" fillId="0" borderId="77" xfId="0" applyNumberFormat="1" applyFont="1" applyBorder="1" applyAlignment="1" applyProtection="1">
      <alignment vertical="center" wrapText="1"/>
    </xf>
    <xf numFmtId="0" fontId="35" fillId="26" borderId="40" xfId="0" applyFont="1" applyFill="1" applyBorder="1" applyAlignment="1" applyProtection="1">
      <alignment horizontal="center" vertical="center" wrapText="1"/>
      <protection locked="0"/>
    </xf>
    <xf numFmtId="0" fontId="34" fillId="21" borderId="0" xfId="0" applyFont="1" applyFill="1"/>
    <xf numFmtId="0" fontId="42" fillId="22" borderId="41" xfId="0" applyFont="1" applyFill="1" applyBorder="1" applyAlignment="1" applyProtection="1">
      <alignment horizontal="center" vertical="center" wrapText="1"/>
    </xf>
    <xf numFmtId="0" fontId="35" fillId="26" borderId="112" xfId="0" applyFont="1" applyFill="1" applyBorder="1" applyAlignment="1" applyProtection="1">
      <alignment horizontal="center" vertical="center" wrapText="1"/>
      <protection locked="0"/>
    </xf>
    <xf numFmtId="0" fontId="35" fillId="26" borderId="76" xfId="0" applyFont="1" applyFill="1" applyBorder="1" applyAlignment="1" applyProtection="1">
      <alignment wrapText="1"/>
    </xf>
    <xf numFmtId="0" fontId="35" fillId="0" borderId="92" xfId="0" applyFont="1" applyBorder="1" applyAlignment="1" applyProtection="1">
      <alignment vertical="center" wrapText="1"/>
    </xf>
    <xf numFmtId="0" fontId="35" fillId="26" borderId="77" xfId="0" applyFont="1" applyFill="1" applyBorder="1" applyAlignment="1" applyProtection="1">
      <alignment wrapText="1"/>
    </xf>
    <xf numFmtId="0" fontId="35" fillId="0" borderId="112" xfId="0" applyFont="1" applyBorder="1" applyAlignment="1" applyProtection="1">
      <alignment vertical="center" wrapText="1"/>
    </xf>
    <xf numFmtId="0" fontId="35" fillId="26" borderId="79" xfId="0" applyFont="1" applyFill="1" applyBorder="1" applyAlignment="1" applyProtection="1">
      <alignment wrapText="1"/>
    </xf>
    <xf numFmtId="0" fontId="35" fillId="0" borderId="78" xfId="0" applyFont="1" applyBorder="1" applyAlignment="1" applyProtection="1">
      <alignment wrapText="1"/>
    </xf>
    <xf numFmtId="0" fontId="35" fillId="0" borderId="76" xfId="0" applyFont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vertical="center" wrapText="1"/>
    </xf>
    <xf numFmtId="0" fontId="35" fillId="0" borderId="77" xfId="0" applyFont="1" applyBorder="1" applyAlignment="1" applyProtection="1">
      <alignment horizontal="center" vertical="center" wrapText="1"/>
    </xf>
    <xf numFmtId="0" fontId="35" fillId="26" borderId="40" xfId="0" applyFont="1" applyFill="1" applyBorder="1" applyAlignment="1" applyProtection="1">
      <alignment vertical="center" wrapText="1"/>
    </xf>
    <xf numFmtId="0" fontId="40" fillId="21" borderId="105" xfId="0" applyFont="1" applyFill="1" applyBorder="1" applyAlignment="1" applyProtection="1">
      <alignment horizontal="center" vertical="center" wrapText="1"/>
      <protection locked="0"/>
    </xf>
    <xf numFmtId="0" fontId="40" fillId="21" borderId="0" xfId="0" applyFont="1" applyFill="1" applyBorder="1" applyAlignment="1" applyProtection="1">
      <alignment horizontal="center" vertical="center" wrapText="1"/>
      <protection locked="0"/>
    </xf>
    <xf numFmtId="49" fontId="34" fillId="18" borderId="0" xfId="0" applyNumberFormat="1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 wrapText="1"/>
    </xf>
    <xf numFmtId="0" fontId="46" fillId="21" borderId="37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Border="1" applyProtection="1">
      <protection locked="0"/>
    </xf>
    <xf numFmtId="0" fontId="35" fillId="0" borderId="10" xfId="0" applyFont="1" applyBorder="1" applyAlignment="1" applyProtection="1">
      <alignment vertical="center"/>
    </xf>
    <xf numFmtId="0" fontId="35" fillId="21" borderId="10" xfId="0" applyFont="1" applyFill="1" applyBorder="1" applyAlignment="1" applyProtection="1">
      <alignment vertical="center"/>
    </xf>
    <xf numFmtId="0" fontId="34" fillId="0" borderId="31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9" xfId="0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165" fontId="39" fillId="24" borderId="35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7" fillId="18" borderId="39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Alignment="1" applyProtection="1">
      <protection locked="0"/>
    </xf>
    <xf numFmtId="0" fontId="37" fillId="18" borderId="10" xfId="0" applyFont="1" applyFill="1" applyBorder="1" applyAlignment="1" applyProtection="1">
      <alignment horizontal="center" vertical="center" wrapText="1"/>
      <protection locked="0"/>
    </xf>
    <xf numFmtId="0" fontId="35" fillId="18" borderId="10" xfId="0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7" fillId="25" borderId="10" xfId="0" applyNumberFormat="1" applyFont="1" applyFill="1" applyBorder="1" applyAlignment="1" applyProtection="1">
      <alignment horizontal="center" vertical="center" wrapText="1"/>
    </xf>
    <xf numFmtId="0" fontId="35" fillId="0" borderId="4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Border="1" applyProtection="1">
      <protection locked="0"/>
    </xf>
    <xf numFmtId="0" fontId="39" fillId="24" borderId="14" xfId="0" applyFont="1" applyFill="1" applyBorder="1" applyProtection="1"/>
    <xf numFmtId="0" fontId="39" fillId="24" borderId="15" xfId="0" applyFont="1" applyFill="1" applyBorder="1" applyAlignment="1" applyProtection="1">
      <alignment horizontal="center" vertical="center"/>
    </xf>
    <xf numFmtId="165" fontId="39" fillId="24" borderId="15" xfId="0" applyNumberFormat="1" applyFont="1" applyFill="1" applyBorder="1" applyAlignment="1" applyProtection="1">
      <alignment horizontal="center" vertical="center" wrapText="1"/>
    </xf>
    <xf numFmtId="0" fontId="39" fillId="24" borderId="30" xfId="0" applyFont="1" applyFill="1" applyBorder="1" applyAlignment="1" applyProtection="1">
      <alignment horizontal="center" vertical="center"/>
    </xf>
    <xf numFmtId="0" fontId="35" fillId="0" borderId="16" xfId="0" applyFont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/>
      <protection locked="0"/>
    </xf>
    <xf numFmtId="165" fontId="35" fillId="25" borderId="10" xfId="0" applyNumberFormat="1" applyFont="1" applyFill="1" applyBorder="1" applyAlignment="1" applyProtection="1">
      <alignment horizontal="center" vertical="center" wrapText="1"/>
    </xf>
    <xf numFmtId="0" fontId="35" fillId="26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7" fillId="18" borderId="0" xfId="0" applyFont="1" applyFill="1" applyBorder="1" applyAlignment="1" applyProtection="1">
      <alignment horizontal="center" vertical="center" wrapText="1"/>
      <protection locked="0"/>
    </xf>
    <xf numFmtId="0" fontId="35" fillId="0" borderId="26" xfId="0" applyFont="1" applyFill="1" applyBorder="1" applyProtection="1">
      <protection locked="0"/>
    </xf>
    <xf numFmtId="0" fontId="37" fillId="18" borderId="35" xfId="0" applyFont="1" applyFill="1" applyBorder="1" applyAlignment="1" applyProtection="1">
      <alignment vertical="center" wrapText="1"/>
    </xf>
    <xf numFmtId="165" fontId="37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37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18" borderId="26" xfId="0" applyFont="1" applyFill="1" applyBorder="1" applyAlignment="1" applyProtection="1">
      <alignment horizontal="center" vertical="center" wrapText="1"/>
      <protection locked="0"/>
    </xf>
    <xf numFmtId="0" fontId="35" fillId="18" borderId="43" xfId="0" applyFont="1" applyFill="1" applyBorder="1" applyAlignment="1" applyProtection="1">
      <alignment horizontal="left" vertical="center" wrapText="1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34" fillId="0" borderId="37" xfId="0" applyFont="1" applyFill="1" applyBorder="1" applyAlignment="1" applyProtection="1">
      <alignment horizontal="left" vertical="top" wrapText="1"/>
      <protection locked="0"/>
    </xf>
    <xf numFmtId="0" fontId="34" fillId="0" borderId="0" xfId="0" applyFont="1" applyFill="1" applyBorder="1" applyAlignment="1" applyProtection="1">
      <alignment horizontal="left" vertical="top" wrapText="1"/>
      <protection locked="0"/>
    </xf>
    <xf numFmtId="0" fontId="51" fillId="0" borderId="0" xfId="0" applyFont="1" applyFill="1" applyBorder="1" applyAlignment="1" applyProtection="1">
      <alignment vertical="top"/>
      <protection locked="0"/>
    </xf>
    <xf numFmtId="0" fontId="51" fillId="0" borderId="37" xfId="0" applyFont="1" applyFill="1" applyBorder="1" applyAlignment="1" applyProtection="1">
      <alignment vertical="top"/>
      <protection locked="0"/>
    </xf>
    <xf numFmtId="0" fontId="35" fillId="19" borderId="22" xfId="0" applyFont="1" applyFill="1" applyBorder="1" applyAlignment="1" applyProtection="1">
      <alignment horizontal="center" vertical="center" wrapText="1"/>
    </xf>
    <xf numFmtId="0" fontId="35" fillId="19" borderId="54" xfId="0" applyFont="1" applyFill="1" applyBorder="1" applyAlignment="1" applyProtection="1">
      <alignment horizontal="center" vertical="center" wrapText="1"/>
    </xf>
    <xf numFmtId="0" fontId="37" fillId="18" borderId="10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Fill="1" applyBorder="1" applyAlignment="1" applyProtection="1">
      <alignment horizontal="center" vertical="center"/>
      <protection locked="0"/>
    </xf>
    <xf numFmtId="0" fontId="37" fillId="19" borderId="21" xfId="0" applyFont="1" applyFill="1" applyBorder="1" applyProtection="1"/>
    <xf numFmtId="0" fontId="37" fillId="19" borderId="22" xfId="0" applyFont="1" applyFill="1" applyBorder="1" applyAlignment="1" applyProtection="1">
      <alignment horizontal="center" vertical="center"/>
    </xf>
    <xf numFmtId="165" fontId="37" fillId="19" borderId="22" xfId="0" applyNumberFormat="1" applyFont="1" applyFill="1" applyBorder="1" applyAlignment="1" applyProtection="1">
      <alignment horizontal="center" vertical="center" wrapText="1"/>
    </xf>
    <xf numFmtId="0" fontId="37" fillId="19" borderId="24" xfId="0" applyFont="1" applyFill="1" applyBorder="1" applyAlignment="1" applyProtection="1">
      <alignment horizontal="center" vertical="center"/>
    </xf>
    <xf numFmtId="0" fontId="35" fillId="26" borderId="10" xfId="0" applyFont="1" applyFill="1" applyBorder="1" applyAlignment="1" applyProtection="1">
      <alignment wrapText="1"/>
      <protection locked="0"/>
    </xf>
    <xf numFmtId="0" fontId="35" fillId="26" borderId="18" xfId="0" applyFont="1" applyFill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26" borderId="17" xfId="0" applyFont="1" applyFill="1" applyBorder="1" applyAlignment="1" applyProtection="1">
      <alignment wrapText="1"/>
      <protection locked="0"/>
    </xf>
    <xf numFmtId="0" fontId="35" fillId="26" borderId="17" xfId="0" applyFont="1" applyFill="1" applyBorder="1" applyAlignment="1" applyProtection="1">
      <alignment horizontal="center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5" borderId="17" xfId="0" applyNumberFormat="1" applyFont="1" applyFill="1" applyBorder="1" applyAlignment="1" applyProtection="1">
      <alignment horizontal="center" vertical="center" wrapText="1"/>
    </xf>
    <xf numFmtId="0" fontId="35" fillId="26" borderId="23" xfId="0" applyFont="1" applyFill="1" applyBorder="1" applyAlignment="1" applyProtection="1">
      <alignment horizontal="center"/>
      <protection locked="0"/>
    </xf>
    <xf numFmtId="0" fontId="35" fillId="18" borderId="32" xfId="0" applyFont="1" applyFill="1" applyBorder="1" applyAlignment="1" applyProtection="1">
      <alignment horizontal="center" vertical="center" wrapText="1"/>
    </xf>
    <xf numFmtId="0" fontId="34" fillId="0" borderId="3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>
      <alignment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34" fillId="0" borderId="25" xfId="0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horizontal="left" vertical="center" wrapText="1"/>
    </xf>
    <xf numFmtId="6" fontId="35" fillId="28" borderId="22" xfId="0" applyNumberFormat="1" applyFont="1" applyFill="1" applyBorder="1" applyAlignment="1" applyProtection="1">
      <alignment vertical="center" wrapText="1"/>
      <protection locked="0"/>
    </xf>
    <xf numFmtId="0" fontId="35" fillId="0" borderId="24" xfId="0" applyFont="1" applyBorder="1" applyAlignment="1" applyProtection="1">
      <alignment vertical="center" wrapText="1"/>
    </xf>
    <xf numFmtId="0" fontId="34" fillId="0" borderId="26" xfId="0" applyFont="1" applyBorder="1" applyAlignment="1" applyProtection="1">
      <alignment wrapText="1"/>
      <protection locked="0"/>
    </xf>
    <xf numFmtId="0" fontId="35" fillId="0" borderId="0" xfId="0" applyFont="1" applyBorder="1" applyAlignment="1" applyProtection="1">
      <alignment horizontal="left" vertical="center" wrapText="1"/>
    </xf>
    <xf numFmtId="6" fontId="35" fillId="28" borderId="10" xfId="0" applyNumberFormat="1" applyFont="1" applyFill="1" applyBorder="1" applyAlignment="1" applyProtection="1">
      <alignment vertical="center" wrapText="1"/>
      <protection locked="0"/>
    </xf>
    <xf numFmtId="0" fontId="35" fillId="0" borderId="27" xfId="0" applyFont="1" applyBorder="1" applyAlignment="1" applyProtection="1">
      <alignment vertical="center" wrapText="1"/>
    </xf>
    <xf numFmtId="0" fontId="34" fillId="0" borderId="64" xfId="0" applyFont="1" applyBorder="1" applyAlignment="1" applyProtection="1">
      <alignment wrapText="1"/>
      <protection locked="0"/>
    </xf>
    <xf numFmtId="0" fontId="35" fillId="0" borderId="61" xfId="0" applyFont="1" applyBorder="1" applyAlignment="1" applyProtection="1">
      <alignment horizontal="left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 applyProtection="1">
      <alignment horizontal="center" vertical="center" wrapText="1"/>
      <protection locked="0"/>
    </xf>
    <xf numFmtId="0" fontId="37" fillId="0" borderId="73" xfId="0" applyFont="1" applyBorder="1" applyAlignment="1" applyProtection="1">
      <alignment horizontal="left" vertical="center" wrapText="1"/>
    </xf>
    <xf numFmtId="0" fontId="37" fillId="0" borderId="76" xfId="0" applyFont="1" applyBorder="1" applyAlignment="1" applyProtection="1">
      <alignment horizontal="left" vertical="center" wrapText="1"/>
    </xf>
    <xf numFmtId="0" fontId="45" fillId="0" borderId="79" xfId="0" applyFont="1" applyBorder="1" applyAlignment="1" applyProtection="1">
      <alignment horizontal="left" vertical="center" wrapText="1"/>
    </xf>
    <xf numFmtId="0" fontId="37" fillId="0" borderId="15" xfId="0" applyFont="1" applyBorder="1" applyAlignment="1" applyProtection="1">
      <alignment horizontal="left" vertical="center" wrapText="1"/>
    </xf>
    <xf numFmtId="0" fontId="37" fillId="0" borderId="10" xfId="0" applyFont="1" applyBorder="1" applyAlignment="1" applyProtection="1">
      <alignment horizontal="left" vertical="center" wrapText="1"/>
    </xf>
    <xf numFmtId="0" fontId="39" fillId="31" borderId="115" xfId="0" applyFont="1" applyFill="1" applyBorder="1" applyAlignment="1" applyProtection="1">
      <alignment horizontal="center" vertical="center" wrapText="1"/>
    </xf>
    <xf numFmtId="0" fontId="61" fillId="30" borderId="66" xfId="0" applyFont="1" applyFill="1" applyBorder="1" applyAlignment="1" applyProtection="1">
      <alignment horizontal="center" vertical="center" wrapText="1"/>
      <protection locked="0"/>
    </xf>
    <xf numFmtId="0" fontId="61" fillId="30" borderId="49" xfId="0" applyFont="1" applyFill="1" applyBorder="1" applyAlignment="1" applyProtection="1">
      <alignment horizontal="center" vertical="center" wrapText="1"/>
      <protection locked="0"/>
    </xf>
    <xf numFmtId="0" fontId="61" fillId="30" borderId="23" xfId="0" applyFont="1" applyFill="1" applyBorder="1" applyAlignment="1" applyProtection="1">
      <alignment horizontal="center" vertical="center" wrapText="1"/>
      <protection locked="0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 vertical="center" wrapText="1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125" xfId="0" applyFont="1" applyBorder="1"/>
    <xf numFmtId="0" fontId="40" fillId="21" borderId="126" xfId="0" applyFont="1" applyFill="1" applyBorder="1" applyAlignment="1" applyProtection="1">
      <alignment horizontal="center" vertical="center" wrapText="1"/>
      <protection locked="0"/>
    </xf>
    <xf numFmtId="0" fontId="40" fillId="21" borderId="129" xfId="0" applyFont="1" applyFill="1" applyBorder="1" applyAlignment="1" applyProtection="1">
      <alignment horizontal="center" vertical="center" wrapText="1"/>
      <protection locked="0"/>
    </xf>
    <xf numFmtId="0" fontId="35" fillId="0" borderId="43" xfId="0" applyFont="1" applyBorder="1" applyAlignment="1" applyProtection="1">
      <alignment horizontal="left" vertical="center" wrapText="1"/>
    </xf>
    <xf numFmtId="6" fontId="35" fillId="26" borderId="39" xfId="0" applyNumberFormat="1" applyFont="1" applyFill="1" applyBorder="1" applyAlignment="1" applyProtection="1">
      <alignment vertical="center" wrapText="1"/>
    </xf>
    <xf numFmtId="6" fontId="35" fillId="26" borderId="122" xfId="0" applyNumberFormat="1" applyFont="1" applyFill="1" applyBorder="1" applyAlignment="1" applyProtection="1">
      <alignment vertical="center" wrapText="1"/>
    </xf>
    <xf numFmtId="0" fontId="45" fillId="26" borderId="10" xfId="0" applyFont="1" applyFill="1" applyBorder="1" applyAlignment="1" applyProtection="1">
      <alignment horizontal="center" vertical="center" wrapText="1"/>
    </xf>
    <xf numFmtId="0" fontId="36" fillId="26" borderId="10" xfId="0" applyFont="1" applyFill="1" applyBorder="1" applyAlignment="1" applyProtection="1">
      <alignment horizontal="center" vertical="center"/>
    </xf>
    <xf numFmtId="0" fontId="36" fillId="26" borderId="92" xfId="0" applyFont="1" applyFill="1" applyBorder="1" applyAlignment="1" applyProtection="1">
      <alignment horizontal="center" vertical="center"/>
    </xf>
    <xf numFmtId="165" fontId="37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</xf>
    <xf numFmtId="165" fontId="35" fillId="26" borderId="92" xfId="0" applyNumberFormat="1" applyFont="1" applyFill="1" applyBorder="1" applyAlignment="1" applyProtection="1">
      <alignment horizontal="center" vertical="center" wrapText="1"/>
    </xf>
    <xf numFmtId="165" fontId="37" fillId="26" borderId="40" xfId="0" applyNumberFormat="1" applyFont="1" applyFill="1" applyBorder="1" applyAlignment="1" applyProtection="1">
      <alignment horizontal="center" vertical="center" wrapText="1"/>
    </xf>
    <xf numFmtId="165" fontId="35" fillId="26" borderId="40" xfId="0" applyNumberFormat="1" applyFont="1" applyFill="1" applyBorder="1" applyAlignment="1" applyProtection="1">
      <alignment horizontal="center" vertical="center" wrapText="1"/>
    </xf>
    <xf numFmtId="165" fontId="36" fillId="22" borderId="112" xfId="0" applyNumberFormat="1" applyFont="1" applyFill="1" applyBorder="1" applyAlignment="1" applyProtection="1">
      <alignment horizontal="center" vertical="center" wrapText="1"/>
    </xf>
    <xf numFmtId="165" fontId="37" fillId="26" borderId="13" xfId="0" applyNumberFormat="1" applyFont="1" applyFill="1" applyBorder="1" applyAlignment="1" applyProtection="1">
      <alignment horizontal="center" vertical="center" wrapText="1"/>
    </xf>
    <xf numFmtId="165" fontId="37" fillId="26" borderId="133" xfId="0" applyNumberFormat="1" applyFont="1" applyFill="1" applyBorder="1" applyAlignment="1" applyProtection="1">
      <alignment horizontal="center" vertical="center" wrapText="1"/>
    </xf>
    <xf numFmtId="165" fontId="37" fillId="26" borderId="135" xfId="0" applyNumberFormat="1" applyFont="1" applyFill="1" applyBorder="1" applyAlignment="1" applyProtection="1">
      <alignment horizontal="center" vertical="center" wrapText="1"/>
    </xf>
    <xf numFmtId="165" fontId="37" fillId="26" borderId="136" xfId="0" applyNumberFormat="1" applyFont="1" applyFill="1" applyBorder="1" applyAlignment="1" applyProtection="1">
      <alignment horizontal="center" vertical="center" wrapText="1"/>
    </xf>
    <xf numFmtId="0" fontId="34" fillId="26" borderId="20" xfId="0" applyFont="1" applyFill="1" applyBorder="1" applyAlignment="1">
      <alignment horizontal="center" vertical="center" wrapText="1"/>
    </xf>
    <xf numFmtId="0" fontId="34" fillId="26" borderId="137" xfId="0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165" fontId="37" fillId="25" borderId="16" xfId="0" applyNumberFormat="1" applyFont="1" applyFill="1" applyBorder="1" applyAlignment="1" applyProtection="1">
      <alignment horizontal="center" vertical="center" wrapText="1"/>
    </xf>
    <xf numFmtId="0" fontId="39" fillId="31" borderId="16" xfId="0" applyFont="1" applyFill="1" applyBorder="1" applyAlignment="1" applyProtection="1">
      <alignment horizontal="center" vertical="center" wrapText="1"/>
    </xf>
    <xf numFmtId="0" fontId="39" fillId="31" borderId="27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4" fillId="0" borderId="37" xfId="0" applyFont="1" applyBorder="1"/>
    <xf numFmtId="0" fontId="65" fillId="26" borderId="10" xfId="0" applyFont="1" applyFill="1" applyBorder="1" applyAlignment="1" applyProtection="1">
      <alignment wrapText="1"/>
      <protection locked="0"/>
    </xf>
    <xf numFmtId="0" fontId="65" fillId="26" borderId="10" xfId="0" applyFont="1" applyFill="1" applyBorder="1" applyAlignment="1" applyProtection="1">
      <alignment horizontal="center" vertical="center"/>
      <protection locked="0"/>
    </xf>
    <xf numFmtId="165" fontId="6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69" fillId="26" borderId="10" xfId="0" applyFont="1" applyFill="1" applyBorder="1" applyAlignment="1" applyProtection="1">
      <alignment vertical="center" wrapText="1"/>
      <protection locked="0"/>
    </xf>
    <xf numFmtId="0" fontId="69" fillId="26" borderId="10" xfId="0" applyFont="1" applyFill="1" applyBorder="1" applyAlignment="1" applyProtection="1">
      <alignment horizontal="center" vertical="center"/>
      <protection locked="0"/>
    </xf>
    <xf numFmtId="165" fontId="69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69" fillId="26" borderId="18" xfId="0" applyFont="1" applyFill="1" applyBorder="1" applyAlignment="1" applyProtection="1">
      <alignment horizontal="center" vertical="center"/>
      <protection locked="0"/>
    </xf>
    <xf numFmtId="0" fontId="69" fillId="26" borderId="10" xfId="0" applyFont="1" applyFill="1" applyBorder="1" applyAlignment="1" applyProtection="1">
      <alignment wrapText="1"/>
      <protection locked="0"/>
    </xf>
    <xf numFmtId="0" fontId="69" fillId="26" borderId="18" xfId="0" applyFont="1" applyFill="1" applyBorder="1" applyAlignment="1" applyProtection="1">
      <alignment horizontal="center"/>
      <protection locked="0"/>
    </xf>
    <xf numFmtId="0" fontId="69" fillId="30" borderId="66" xfId="0" applyFont="1" applyFill="1" applyBorder="1" applyAlignment="1" applyProtection="1">
      <alignment horizontal="center" vertical="center" wrapText="1"/>
      <protection locked="0"/>
    </xf>
    <xf numFmtId="0" fontId="68" fillId="26" borderId="84" xfId="0" applyFont="1" applyFill="1" applyBorder="1" applyAlignment="1" applyProtection="1">
      <alignment horizontal="center" vertical="top" wrapText="1"/>
      <protection locked="0"/>
    </xf>
    <xf numFmtId="0" fontId="36" fillId="26" borderId="80" xfId="0" applyFont="1" applyFill="1" applyBorder="1" applyAlignment="1" applyProtection="1">
      <alignment horizontal="center" vertical="top" wrapText="1"/>
      <protection locked="0"/>
    </xf>
    <xf numFmtId="0" fontId="36" fillId="26" borderId="85" xfId="0" applyFont="1" applyFill="1" applyBorder="1" applyAlignment="1" applyProtection="1">
      <alignment horizontal="center" vertical="top" wrapText="1"/>
      <protection locked="0"/>
    </xf>
    <xf numFmtId="0" fontId="38" fillId="26" borderId="93" xfId="0" applyFont="1" applyFill="1" applyBorder="1" applyAlignment="1" applyProtection="1">
      <alignment horizontal="center" vertical="top" wrapText="1"/>
    </xf>
    <xf numFmtId="0" fontId="38" fillId="26" borderId="94" xfId="0" applyFont="1" applyFill="1" applyBorder="1" applyAlignment="1" applyProtection="1">
      <alignment horizontal="center" vertical="top" wrapText="1"/>
    </xf>
    <xf numFmtId="0" fontId="38" fillId="26" borderId="95" xfId="0" applyFont="1" applyFill="1" applyBorder="1" applyAlignment="1" applyProtection="1">
      <alignment horizontal="center" vertical="top" wrapText="1"/>
    </xf>
    <xf numFmtId="0" fontId="35" fillId="26" borderId="10" xfId="0" applyFont="1" applyFill="1" applyBorder="1" applyAlignment="1" applyProtection="1">
      <alignment horizontal="center" vertical="center" wrapText="1"/>
    </xf>
    <xf numFmtId="0" fontId="35" fillId="0" borderId="10" xfId="0" applyFont="1" applyBorder="1" applyAlignment="1" applyProtection="1">
      <alignment horizontal="center" wrapText="1"/>
    </xf>
    <xf numFmtId="0" fontId="35" fillId="0" borderId="92" xfId="0" applyFont="1" applyBorder="1" applyAlignment="1" applyProtection="1">
      <alignment horizontal="center" wrapText="1"/>
    </xf>
    <xf numFmtId="0" fontId="35" fillId="26" borderId="40" xfId="0" applyFont="1" applyFill="1" applyBorder="1" applyAlignment="1" applyProtection="1">
      <alignment horizontal="center" vertical="center" wrapText="1"/>
    </xf>
    <xf numFmtId="6" fontId="35" fillId="26" borderId="35" xfId="0" applyNumberFormat="1" applyFont="1" applyFill="1" applyBorder="1" applyAlignment="1" applyProtection="1">
      <alignment horizontal="center" vertical="center" wrapText="1"/>
    </xf>
    <xf numFmtId="6" fontId="35" fillId="26" borderId="43" xfId="0" applyNumberFormat="1" applyFont="1" applyFill="1" applyBorder="1" applyAlignment="1" applyProtection="1">
      <alignment horizontal="center" vertical="center" wrapText="1"/>
    </xf>
    <xf numFmtId="0" fontId="43" fillId="20" borderId="90" xfId="0" applyFont="1" applyFill="1" applyBorder="1" applyAlignment="1" applyProtection="1">
      <alignment horizontal="center" vertical="center" wrapText="1"/>
    </xf>
    <xf numFmtId="0" fontId="43" fillId="20" borderId="37" xfId="0" applyFont="1" applyFill="1" applyBorder="1" applyAlignment="1" applyProtection="1">
      <alignment horizontal="center" vertical="center" wrapText="1"/>
    </xf>
    <xf numFmtId="0" fontId="43" fillId="20" borderId="128" xfId="0" applyFont="1" applyFill="1" applyBorder="1" applyAlignment="1" applyProtection="1">
      <alignment horizontal="center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0" fontId="35" fillId="0" borderId="83" xfId="0" applyFont="1" applyBorder="1" applyAlignment="1" applyProtection="1">
      <alignment horizontal="center" vertical="center" wrapText="1"/>
    </xf>
    <xf numFmtId="0" fontId="34" fillId="0" borderId="126" xfId="0" applyFont="1" applyBorder="1" applyAlignment="1">
      <alignment horizontal="center" wrapText="1"/>
    </xf>
    <xf numFmtId="0" fontId="34" fillId="0" borderId="105" xfId="0" applyFont="1" applyBorder="1" applyAlignment="1">
      <alignment horizontal="center" wrapText="1"/>
    </xf>
    <xf numFmtId="0" fontId="34" fillId="0" borderId="127" xfId="0" applyFont="1" applyBorder="1" applyAlignment="1">
      <alignment horizontal="center" wrapText="1"/>
    </xf>
    <xf numFmtId="0" fontId="35" fillId="0" borderId="82" xfId="0" applyFont="1" applyBorder="1" applyAlignment="1" applyProtection="1">
      <alignment horizontal="center" vertical="center" wrapText="1"/>
    </xf>
    <xf numFmtId="0" fontId="35" fillId="0" borderId="81" xfId="0" applyFont="1" applyBorder="1" applyAlignment="1" applyProtection="1">
      <alignment horizontal="center" vertical="center" wrapText="1"/>
    </xf>
    <xf numFmtId="0" fontId="35" fillId="0" borderId="77" xfId="0" applyFont="1" applyBorder="1" applyAlignment="1" applyProtection="1">
      <alignment horizontal="left" vertical="center" wrapText="1"/>
    </xf>
    <xf numFmtId="0" fontId="35" fillId="0" borderId="73" xfId="0" applyFont="1" applyBorder="1" applyAlignment="1" applyProtection="1">
      <alignment horizontal="left" vertical="center" wrapText="1"/>
    </xf>
    <xf numFmtId="0" fontId="40" fillId="21" borderId="72" xfId="0" applyNumberFormat="1" applyFont="1" applyFill="1" applyBorder="1" applyAlignment="1">
      <alignment horizontal="center" vertical="center" wrapText="1"/>
    </xf>
    <xf numFmtId="0" fontId="40" fillId="21" borderId="71" xfId="0" applyNumberFormat="1" applyFont="1" applyFill="1" applyBorder="1" applyAlignment="1">
      <alignment horizontal="center" vertical="center" wrapText="1"/>
    </xf>
    <xf numFmtId="0" fontId="40" fillId="21" borderId="96" xfId="0" applyNumberFormat="1" applyFont="1" applyFill="1" applyBorder="1" applyAlignment="1">
      <alignment horizontal="center" vertical="center" wrapText="1"/>
    </xf>
    <xf numFmtId="6" fontId="35" fillId="26" borderId="82" xfId="0" applyNumberFormat="1" applyFont="1" applyFill="1" applyBorder="1" applyAlignment="1" applyProtection="1">
      <alignment horizontal="center" vertical="center" wrapText="1"/>
      <protection locked="0"/>
    </xf>
    <xf numFmtId="6" fontId="35" fillId="26" borderId="81" xfId="0" applyNumberFormat="1" applyFont="1" applyFill="1" applyBorder="1" applyAlignment="1" applyProtection="1">
      <alignment horizontal="center" vertical="center" wrapText="1"/>
      <protection locked="0"/>
    </xf>
    <xf numFmtId="0" fontId="33" fillId="31" borderId="106" xfId="0" applyFont="1" applyFill="1" applyBorder="1" applyAlignment="1" applyProtection="1">
      <alignment horizontal="center" vertical="center" wrapText="1"/>
    </xf>
    <xf numFmtId="0" fontId="33" fillId="31" borderId="107" xfId="0" applyFont="1" applyFill="1" applyBorder="1" applyAlignment="1" applyProtection="1">
      <alignment horizontal="center" vertical="center" wrapText="1"/>
    </xf>
    <xf numFmtId="0" fontId="33" fillId="31" borderId="108" xfId="0" applyFont="1" applyFill="1" applyBorder="1" applyAlignment="1" applyProtection="1">
      <alignment horizontal="center" vertical="center" wrapText="1"/>
    </xf>
    <xf numFmtId="0" fontId="33" fillId="31" borderId="109" xfId="0" applyFont="1" applyFill="1" applyBorder="1" applyAlignment="1" applyProtection="1">
      <alignment horizontal="center" vertical="center" wrapText="1"/>
    </xf>
    <xf numFmtId="0" fontId="33" fillId="31" borderId="110" xfId="0" applyFont="1" applyFill="1" applyBorder="1" applyAlignment="1" applyProtection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36" fillId="26" borderId="15" xfId="0" applyFont="1" applyFill="1" applyBorder="1" applyAlignment="1" applyProtection="1">
      <alignment horizontal="center" vertical="center" wrapText="1"/>
      <protection locked="0"/>
    </xf>
    <xf numFmtId="0" fontId="35" fillId="26" borderId="35" xfId="0" applyFont="1" applyFill="1" applyBorder="1" applyAlignment="1" applyProtection="1">
      <alignment horizontal="center" vertical="center" wrapText="1"/>
      <protection locked="0"/>
    </xf>
    <xf numFmtId="0" fontId="35" fillId="26" borderId="43" xfId="0" applyFont="1" applyFill="1" applyBorder="1" applyAlignment="1" applyProtection="1">
      <alignment horizontal="center" vertical="center" wrapText="1"/>
      <protection locked="0"/>
    </xf>
    <xf numFmtId="0" fontId="45" fillId="26" borderId="109" xfId="0" applyFont="1" applyFill="1" applyBorder="1" applyAlignment="1" applyProtection="1">
      <alignment horizontal="center" vertical="center" wrapText="1"/>
      <protection locked="0"/>
    </xf>
    <xf numFmtId="0" fontId="45" fillId="26" borderId="107" xfId="0" applyFont="1" applyFill="1" applyBorder="1" applyAlignment="1" applyProtection="1">
      <alignment horizontal="center" vertical="center" wrapText="1"/>
      <protection locked="0"/>
    </xf>
    <xf numFmtId="14" fontId="35" fillId="26" borderId="84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85" xfId="0" applyFont="1" applyFill="1" applyBorder="1" applyAlignment="1" applyProtection="1">
      <alignment horizontal="center" vertical="center" wrapText="1"/>
      <protection locked="0"/>
    </xf>
    <xf numFmtId="0" fontId="36" fillId="26" borderId="35" xfId="0" applyFont="1" applyFill="1" applyBorder="1" applyAlignment="1" applyProtection="1">
      <alignment horizontal="center" vertical="center" wrapText="1"/>
      <protection locked="0"/>
    </xf>
    <xf numFmtId="0" fontId="36" fillId="26" borderId="98" xfId="0" applyFont="1" applyFill="1" applyBorder="1" applyAlignment="1" applyProtection="1">
      <alignment horizontal="center" vertical="center" wrapText="1"/>
      <protection locked="0"/>
    </xf>
    <xf numFmtId="0" fontId="45" fillId="26" borderId="111" xfId="0" applyFont="1" applyFill="1" applyBorder="1" applyAlignment="1" applyProtection="1">
      <alignment horizontal="center" vertical="center" wrapText="1"/>
      <protection locked="0"/>
    </xf>
    <xf numFmtId="0" fontId="36" fillId="26" borderId="43" xfId="0" applyFont="1" applyFill="1" applyBorder="1" applyAlignment="1" applyProtection="1">
      <alignment horizontal="center" vertical="center" wrapText="1"/>
      <protection locked="0"/>
    </xf>
    <xf numFmtId="0" fontId="36" fillId="26" borderId="113" xfId="0" applyFont="1" applyFill="1" applyBorder="1" applyAlignment="1" applyProtection="1">
      <alignment horizontal="center" vertical="center" wrapText="1"/>
      <protection locked="0"/>
    </xf>
    <xf numFmtId="0" fontId="0" fillId="0" borderId="122" xfId="0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34" fillId="0" borderId="93" xfId="0" applyFont="1" applyBorder="1" applyAlignment="1">
      <alignment horizontal="center" wrapText="1"/>
    </xf>
    <xf numFmtId="0" fontId="34" fillId="0" borderId="94" xfId="0" applyFont="1" applyBorder="1" applyAlignment="1">
      <alignment horizontal="center" wrapText="1"/>
    </xf>
    <xf numFmtId="0" fontId="34" fillId="0" borderId="95" xfId="0" applyFont="1" applyBorder="1" applyAlignment="1">
      <alignment horizontal="center" wrapText="1"/>
    </xf>
    <xf numFmtId="0" fontId="41" fillId="31" borderId="123" xfId="0" applyFont="1" applyFill="1" applyBorder="1" applyAlignment="1" applyProtection="1">
      <alignment horizontal="center" vertical="center"/>
    </xf>
    <xf numFmtId="0" fontId="41" fillId="31" borderId="91" xfId="0" applyFont="1" applyFill="1" applyBorder="1" applyAlignment="1" applyProtection="1">
      <alignment horizontal="center" vertical="center"/>
    </xf>
    <xf numFmtId="0" fontId="41" fillId="31" borderId="111" xfId="0" applyFont="1" applyFill="1" applyBorder="1" applyAlignment="1" applyProtection="1">
      <alignment horizontal="center" vertical="center"/>
    </xf>
    <xf numFmtId="0" fontId="43" fillId="20" borderId="88" xfId="0" applyFont="1" applyFill="1" applyBorder="1" applyAlignment="1" applyProtection="1">
      <alignment horizontal="center" vertical="center" wrapText="1"/>
    </xf>
    <xf numFmtId="0" fontId="43" fillId="20" borderId="74" xfId="0" applyFont="1" applyFill="1" applyBorder="1" applyAlignment="1" applyProtection="1">
      <alignment horizontal="center" vertical="center" wrapText="1"/>
    </xf>
    <xf numFmtId="0" fontId="43" fillId="20" borderId="99" xfId="0" applyFont="1" applyFill="1" applyBorder="1" applyAlignment="1" applyProtection="1">
      <alignment horizontal="center" vertical="center" wrapText="1"/>
    </xf>
    <xf numFmtId="0" fontId="41" fillId="31" borderId="88" xfId="0" applyFont="1" applyFill="1" applyBorder="1" applyAlignment="1" applyProtection="1">
      <alignment horizontal="center" vertical="center" wrapText="1"/>
    </xf>
    <xf numFmtId="0" fontId="41" fillId="31" borderId="74" xfId="0" applyFont="1" applyFill="1" applyBorder="1" applyAlignment="1" applyProtection="1">
      <alignment horizontal="center" vertical="center" wrapText="1"/>
    </xf>
    <xf numFmtId="0" fontId="41" fillId="31" borderId="99" xfId="0" applyFont="1" applyFill="1" applyBorder="1" applyAlignment="1" applyProtection="1">
      <alignment horizontal="center" vertical="center" wrapText="1"/>
    </xf>
    <xf numFmtId="0" fontId="43" fillId="20" borderId="89" xfId="0" applyFont="1" applyFill="1" applyBorder="1" applyAlignment="1" applyProtection="1">
      <alignment horizontal="center" vertical="center" wrapText="1"/>
    </xf>
    <xf numFmtId="0" fontId="43" fillId="20" borderId="63" xfId="0" applyFont="1" applyFill="1" applyBorder="1" applyAlignment="1" applyProtection="1">
      <alignment horizontal="center" vertical="center" wrapText="1"/>
    </xf>
    <xf numFmtId="0" fontId="43" fillId="20" borderId="131" xfId="0" applyFont="1" applyFill="1" applyBorder="1" applyAlignment="1" applyProtection="1">
      <alignment horizontal="center" vertical="center" wrapText="1"/>
    </xf>
    <xf numFmtId="0" fontId="36" fillId="0" borderId="130" xfId="0" applyFont="1" applyFill="1" applyBorder="1" applyAlignment="1" applyProtection="1">
      <alignment horizontal="center" vertical="center" wrapText="1"/>
    </xf>
    <xf numFmtId="0" fontId="36" fillId="0" borderId="39" xfId="0" applyFont="1" applyFill="1" applyBorder="1" applyAlignment="1" applyProtection="1">
      <alignment horizontal="center" vertical="center" wrapText="1"/>
    </xf>
    <xf numFmtId="0" fontId="36" fillId="0" borderId="43" xfId="0" applyFont="1" applyFill="1" applyBorder="1" applyAlignment="1" applyProtection="1">
      <alignment horizontal="center" vertical="center" wrapText="1"/>
    </xf>
    <xf numFmtId="0" fontId="36" fillId="0" borderId="76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87" xfId="0" applyFont="1" applyFill="1" applyBorder="1" applyAlignment="1" applyProtection="1">
      <alignment horizontal="left" vertical="center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45" fillId="0" borderId="132" xfId="0" applyFont="1" applyFill="1" applyBorder="1" applyAlignment="1" applyProtection="1">
      <alignment horizontal="left" vertical="center" wrapText="1"/>
    </xf>
    <xf numFmtId="0" fontId="45" fillId="0" borderId="13" xfId="0" applyFont="1" applyFill="1" applyBorder="1" applyAlignment="1" applyProtection="1">
      <alignment horizontal="left" vertical="center" wrapText="1"/>
    </xf>
    <xf numFmtId="0" fontId="45" fillId="0" borderId="134" xfId="0" applyFont="1" applyFill="1" applyBorder="1" applyAlignment="1" applyProtection="1">
      <alignment horizontal="left" vertical="center" wrapText="1"/>
    </xf>
    <xf numFmtId="0" fontId="45" fillId="0" borderId="135" xfId="0" applyFont="1" applyFill="1" applyBorder="1" applyAlignment="1" applyProtection="1">
      <alignment horizontal="left" vertical="center" wrapText="1"/>
    </xf>
    <xf numFmtId="0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92" xfId="0" applyNumberFormat="1" applyFont="1" applyFill="1" applyBorder="1" applyAlignment="1" applyProtection="1">
      <alignment horizontal="center" vertical="center" wrapText="1"/>
      <protection locked="0"/>
    </xf>
    <xf numFmtId="14" fontId="36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98" xfId="0" applyFont="1" applyFill="1" applyBorder="1" applyAlignment="1" applyProtection="1">
      <alignment horizontal="center" vertical="center" wrapText="1"/>
      <protection locked="0"/>
    </xf>
    <xf numFmtId="0" fontId="39" fillId="31" borderId="86" xfId="0" applyFont="1" applyFill="1" applyBorder="1" applyAlignment="1" applyProtection="1">
      <alignment horizontal="center" vertical="center" wrapText="1"/>
    </xf>
    <xf numFmtId="0" fontId="39" fillId="31" borderId="80" xfId="0" applyFont="1" applyFill="1" applyBorder="1" applyAlignment="1" applyProtection="1">
      <alignment horizontal="center" vertical="center" wrapText="1"/>
    </xf>
    <xf numFmtId="0" fontId="39" fillId="31" borderId="85" xfId="0" applyFont="1" applyFill="1" applyBorder="1" applyAlignment="1" applyProtection="1">
      <alignment horizontal="center" vertical="center" wrapText="1"/>
    </xf>
    <xf numFmtId="0" fontId="35" fillId="26" borderId="82" xfId="0" applyFont="1" applyFill="1" applyBorder="1" applyAlignment="1" applyProtection="1">
      <alignment horizontal="center" vertical="center" wrapText="1"/>
      <protection locked="0"/>
    </xf>
    <xf numFmtId="0" fontId="35" fillId="26" borderId="81" xfId="0" applyFont="1" applyFill="1" applyBorder="1" applyAlignment="1" applyProtection="1">
      <alignment horizontal="center" vertical="center" wrapText="1"/>
      <protection locked="0"/>
    </xf>
    <xf numFmtId="0" fontId="69" fillId="26" borderId="42" xfId="0" applyFont="1" applyFill="1" applyBorder="1" applyAlignment="1" applyProtection="1">
      <alignment horizontal="center" vertical="center" wrapText="1"/>
      <protection locked="0"/>
    </xf>
    <xf numFmtId="0" fontId="69" fillId="26" borderId="116" xfId="0" applyFont="1" applyFill="1" applyBorder="1" applyAlignment="1" applyProtection="1">
      <alignment horizontal="center" vertical="center" wrapText="1"/>
      <protection locked="0"/>
    </xf>
    <xf numFmtId="0" fontId="63" fillId="22" borderId="89" xfId="0" applyFont="1" applyFill="1" applyBorder="1" applyAlignment="1" applyProtection="1">
      <alignment horizontal="left" vertical="center" wrapText="1"/>
    </xf>
    <xf numFmtId="0" fontId="63" fillId="22" borderId="63" xfId="0" applyFont="1" applyFill="1" applyBorder="1" applyAlignment="1" applyProtection="1">
      <alignment horizontal="left" vertical="center" wrapText="1"/>
    </xf>
    <xf numFmtId="0" fontId="63" fillId="22" borderId="53" xfId="0" applyFont="1" applyFill="1" applyBorder="1" applyAlignment="1" applyProtection="1">
      <alignment horizontal="left" vertical="center" wrapText="1"/>
    </xf>
    <xf numFmtId="0" fontId="35" fillId="26" borderId="22" xfId="0" applyFont="1" applyFill="1" applyBorder="1" applyAlignment="1" applyProtection="1">
      <alignment horizontal="center" vertical="center" wrapText="1"/>
    </xf>
    <xf numFmtId="0" fontId="35" fillId="26" borderId="83" xfId="0" applyFont="1" applyFill="1" applyBorder="1" applyAlignment="1" applyProtection="1">
      <alignment horizontal="center" vertical="center" wrapText="1"/>
    </xf>
    <xf numFmtId="0" fontId="69" fillId="26" borderId="69" xfId="0" applyFont="1" applyFill="1" applyBorder="1" applyAlignment="1">
      <alignment horizontal="center" vertical="center" wrapText="1"/>
    </xf>
    <xf numFmtId="0" fontId="70" fillId="26" borderId="48" xfId="0" applyFont="1" applyFill="1" applyBorder="1" applyAlignment="1">
      <alignment horizontal="center" vertical="center" wrapText="1"/>
    </xf>
    <xf numFmtId="0" fontId="70" fillId="26" borderId="97" xfId="0" applyFont="1" applyFill="1" applyBorder="1" applyAlignment="1">
      <alignment horizontal="center" vertical="center" wrapText="1"/>
    </xf>
    <xf numFmtId="0" fontId="35" fillId="0" borderId="40" xfId="0" applyFont="1" applyBorder="1" applyAlignment="1" applyProtection="1">
      <alignment horizontal="center" wrapText="1"/>
    </xf>
    <xf numFmtId="0" fontId="35" fillId="0" borderId="112" xfId="0" applyFont="1" applyBorder="1" applyAlignment="1" applyProtection="1">
      <alignment horizontal="center" wrapText="1"/>
    </xf>
    <xf numFmtId="0" fontId="41" fillId="31" borderId="88" xfId="0" applyFont="1" applyFill="1" applyBorder="1" applyAlignment="1" applyProtection="1">
      <alignment horizontal="center" vertical="center"/>
    </xf>
    <xf numFmtId="0" fontId="41" fillId="31" borderId="74" xfId="0" applyFont="1" applyFill="1" applyBorder="1" applyAlignment="1" applyProtection="1">
      <alignment horizontal="center" vertical="center"/>
    </xf>
    <xf numFmtId="0" fontId="41" fillId="31" borderId="99" xfId="0" applyFont="1" applyFill="1" applyBorder="1" applyAlignment="1" applyProtection="1">
      <alignment horizontal="center" vertical="center"/>
    </xf>
    <xf numFmtId="0" fontId="43" fillId="20" borderId="70" xfId="0" applyFont="1" applyFill="1" applyBorder="1" applyAlignment="1" applyProtection="1">
      <alignment horizontal="left" vertical="center" wrapText="1"/>
    </xf>
    <xf numFmtId="0" fontId="43" fillId="20" borderId="0" xfId="0" applyFont="1" applyFill="1" applyBorder="1" applyAlignment="1" applyProtection="1">
      <alignment horizontal="left" vertical="center" wrapText="1"/>
    </xf>
    <xf numFmtId="0" fontId="43" fillId="20" borderId="55" xfId="0" applyFont="1" applyFill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center" vertical="center" wrapText="1"/>
    </xf>
    <xf numFmtId="0" fontId="35" fillId="0" borderId="40" xfId="0" applyFont="1" applyBorder="1" applyAlignment="1" applyProtection="1">
      <alignment horizontal="center" vertical="center" wrapText="1"/>
    </xf>
    <xf numFmtId="0" fontId="44" fillId="19" borderId="130" xfId="0" applyFont="1" applyFill="1" applyBorder="1" applyAlignment="1" applyProtection="1">
      <alignment horizontal="center" vertical="center" wrapText="1"/>
    </xf>
    <xf numFmtId="0" fontId="44" fillId="19" borderId="39" xfId="0" applyFont="1" applyFill="1" applyBorder="1" applyAlignment="1" applyProtection="1">
      <alignment horizontal="center" vertical="center" wrapText="1"/>
    </xf>
    <xf numFmtId="0" fontId="44" fillId="19" borderId="43" xfId="0" applyFont="1" applyFill="1" applyBorder="1" applyAlignment="1" applyProtection="1">
      <alignment horizontal="center" vertical="center" wrapText="1"/>
    </xf>
    <xf numFmtId="0" fontId="44" fillId="19" borderId="35" xfId="0" applyFont="1" applyFill="1" applyBorder="1" applyAlignment="1" applyProtection="1">
      <alignment horizontal="center" vertical="center" wrapText="1"/>
    </xf>
    <xf numFmtId="0" fontId="44" fillId="19" borderId="98" xfId="0" applyFont="1" applyFill="1" applyBorder="1" applyAlignment="1" applyProtection="1">
      <alignment horizontal="center" vertical="center" wrapText="1"/>
    </xf>
    <xf numFmtId="0" fontId="35" fillId="0" borderId="92" xfId="0" applyFont="1" applyBorder="1" applyAlignment="1" applyProtection="1">
      <alignment horizontal="center" vertical="center" wrapText="1"/>
    </xf>
    <xf numFmtId="0" fontId="44" fillId="19" borderId="103" xfId="0" applyFont="1" applyFill="1" applyBorder="1" applyAlignment="1" applyProtection="1">
      <alignment horizontal="center" vertical="center" wrapText="1"/>
    </xf>
    <xf numFmtId="0" fontId="44" fillId="19" borderId="104" xfId="0" applyFont="1" applyFill="1" applyBorder="1" applyAlignment="1" applyProtection="1">
      <alignment horizontal="center" vertical="center" wrapText="1"/>
    </xf>
    <xf numFmtId="0" fontId="44" fillId="19" borderId="48" xfId="0" applyFont="1" applyFill="1" applyBorder="1" applyAlignment="1" applyProtection="1">
      <alignment horizontal="center" vertical="center" wrapText="1"/>
    </xf>
    <xf numFmtId="0" fontId="44" fillId="19" borderId="97" xfId="0" applyFont="1" applyFill="1" applyBorder="1" applyAlignment="1" applyProtection="1">
      <alignment horizontal="center" vertical="center" wrapText="1"/>
    </xf>
    <xf numFmtId="6" fontId="35" fillId="26" borderId="41" xfId="0" applyNumberFormat="1" applyFont="1" applyFill="1" applyBorder="1" applyAlignment="1" applyProtection="1">
      <alignment horizontal="center" vertical="center" wrapText="1"/>
    </xf>
    <xf numFmtId="6" fontId="35" fillId="26" borderId="61" xfId="0" applyNumberFormat="1" applyFont="1" applyFill="1" applyBorder="1" applyAlignment="1" applyProtection="1">
      <alignment horizontal="center" vertical="center" wrapText="1"/>
    </xf>
    <xf numFmtId="0" fontId="38" fillId="26" borderId="87" xfId="0" applyFont="1" applyFill="1" applyBorder="1" applyAlignment="1" applyProtection="1">
      <alignment horizontal="center" vertical="top" wrapText="1"/>
    </xf>
    <xf numFmtId="0" fontId="38" fillId="26" borderId="17" xfId="0" applyFont="1" applyFill="1" applyBorder="1" applyAlignment="1" applyProtection="1">
      <alignment horizontal="center" vertical="top" wrapText="1"/>
    </xf>
    <xf numFmtId="0" fontId="38" fillId="26" borderId="40" xfId="0" applyFont="1" applyFill="1" applyBorder="1" applyAlignment="1" applyProtection="1">
      <alignment horizontal="center" vertical="top" wrapText="1"/>
    </xf>
    <xf numFmtId="0" fontId="38" fillId="26" borderId="112" xfId="0" applyFont="1" applyFill="1" applyBorder="1" applyAlignment="1" applyProtection="1">
      <alignment horizontal="center" vertical="top" wrapText="1"/>
    </xf>
    <xf numFmtId="0" fontId="43" fillId="20" borderId="100" xfId="0" applyFont="1" applyFill="1" applyBorder="1" applyAlignment="1" applyProtection="1">
      <alignment horizontal="left" vertical="center" wrapText="1"/>
    </xf>
    <xf numFmtId="0" fontId="43" fillId="20" borderId="101" xfId="0" applyFont="1" applyFill="1" applyBorder="1" applyAlignment="1" applyProtection="1">
      <alignment horizontal="left" vertical="center" wrapText="1"/>
    </xf>
    <xf numFmtId="0" fontId="43" fillId="20" borderId="102" xfId="0" applyFont="1" applyFill="1" applyBorder="1" applyAlignment="1" applyProtection="1">
      <alignment horizontal="left" vertical="center" wrapText="1"/>
    </xf>
    <xf numFmtId="0" fontId="35" fillId="0" borderId="49" xfId="0" applyFont="1" applyFill="1" applyBorder="1" applyAlignment="1" applyProtection="1">
      <alignment horizontal="center" vertical="center" wrapText="1"/>
    </xf>
    <xf numFmtId="0" fontId="35" fillId="0" borderId="45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41" fillId="31" borderId="121" xfId="0" applyFont="1" applyFill="1" applyBorder="1" applyAlignment="1" applyProtection="1">
      <alignment horizontal="center" vertical="center" wrapText="1"/>
    </xf>
    <xf numFmtId="0" fontId="41" fillId="31" borderId="42" xfId="0" applyFont="1" applyFill="1" applyBorder="1" applyAlignment="1" applyProtection="1">
      <alignment horizontal="center" vertical="center" wrapText="1"/>
    </xf>
    <xf numFmtId="0" fontId="40" fillId="31" borderId="58" xfId="0" applyFont="1" applyFill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 wrapText="1"/>
    </xf>
    <xf numFmtId="0" fontId="38" fillId="26" borderId="41" xfId="0" applyFont="1" applyFill="1" applyBorder="1" applyAlignment="1" applyProtection="1">
      <alignment horizontal="center" vertical="top" wrapText="1"/>
      <protection locked="0"/>
    </xf>
    <xf numFmtId="0" fontId="38" fillId="26" borderId="42" xfId="0" applyFont="1" applyFill="1" applyBorder="1" applyAlignment="1">
      <alignment horizontal="center" vertical="top" wrapText="1"/>
    </xf>
    <xf numFmtId="0" fontId="38" fillId="26" borderId="58" xfId="0" applyFont="1" applyFill="1" applyBorder="1" applyAlignment="1"/>
    <xf numFmtId="0" fontId="34" fillId="26" borderId="39" xfId="0" applyFont="1" applyFill="1" applyBorder="1" applyAlignment="1">
      <alignment horizontal="center"/>
    </xf>
    <xf numFmtId="0" fontId="34" fillId="26" borderId="50" xfId="0" applyFont="1" applyFill="1" applyBorder="1" applyAlignment="1">
      <alignment horizontal="center"/>
    </xf>
    <xf numFmtId="0" fontId="35" fillId="26" borderId="119" xfId="0" applyFont="1" applyFill="1" applyBorder="1" applyAlignment="1" applyProtection="1">
      <alignment horizontal="center" vertical="center" wrapText="1"/>
      <protection locked="0"/>
    </xf>
    <xf numFmtId="0" fontId="35" fillId="26" borderId="33" xfId="0" applyFont="1" applyFill="1" applyBorder="1" applyAlignment="1" applyProtection="1">
      <alignment horizontal="center" vertical="center" wrapText="1"/>
      <protection locked="0"/>
    </xf>
    <xf numFmtId="0" fontId="34" fillId="26" borderId="118" xfId="0" applyFont="1" applyFill="1" applyBorder="1" applyAlignment="1">
      <alignment horizontal="center"/>
    </xf>
    <xf numFmtId="0" fontId="35" fillId="0" borderId="36" xfId="0" applyFont="1" applyFill="1" applyBorder="1" applyAlignment="1" applyProtection="1">
      <alignment horizontal="center" vertical="center" wrapText="1"/>
    </xf>
    <xf numFmtId="0" fontId="35" fillId="0" borderId="37" xfId="0" applyFont="1" applyFill="1" applyBorder="1" applyAlignment="1" applyProtection="1">
      <alignment horizontal="center" vertical="center" wrapText="1"/>
    </xf>
    <xf numFmtId="0" fontId="35" fillId="0" borderId="38" xfId="0" applyFont="1" applyFill="1" applyBorder="1" applyAlignment="1" applyProtection="1">
      <alignment horizontal="center" vertical="center" wrapText="1"/>
    </xf>
    <xf numFmtId="0" fontId="35" fillId="26" borderId="48" xfId="0" applyFont="1" applyFill="1" applyBorder="1" applyAlignment="1" applyProtection="1">
      <alignment horizontal="center" vertical="center" wrapText="1"/>
    </xf>
    <xf numFmtId="0" fontId="35" fillId="26" borderId="48" xfId="0" applyFont="1" applyFill="1" applyBorder="1" applyAlignment="1"/>
    <xf numFmtId="0" fontId="35" fillId="26" borderId="114" xfId="0" applyFont="1" applyFill="1" applyBorder="1" applyAlignment="1"/>
    <xf numFmtId="0" fontId="35" fillId="26" borderId="69" xfId="0" applyFont="1" applyFill="1" applyBorder="1" applyAlignment="1" applyProtection="1">
      <alignment horizontal="center" wrapText="1"/>
      <protection locked="0"/>
    </xf>
    <xf numFmtId="0" fontId="35" fillId="26" borderId="48" xfId="0" applyFont="1" applyFill="1" applyBorder="1" applyAlignment="1" applyProtection="1">
      <alignment horizontal="center" wrapText="1"/>
      <protection locked="0"/>
    </xf>
    <xf numFmtId="0" fontId="35" fillId="26" borderId="114" xfId="0" applyFont="1" applyFill="1" applyBorder="1" applyAlignment="1" applyProtection="1">
      <alignment horizontal="center" wrapText="1"/>
      <protection locked="0"/>
    </xf>
    <xf numFmtId="0" fontId="35" fillId="26" borderId="51" xfId="0" applyFont="1" applyFill="1" applyBorder="1" applyAlignment="1" applyProtection="1">
      <alignment horizontal="center" wrapText="1"/>
      <protection locked="0"/>
    </xf>
    <xf numFmtId="0" fontId="35" fillId="26" borderId="45" xfId="0" applyFont="1" applyFill="1" applyBorder="1" applyAlignment="1" applyProtection="1">
      <alignment horizontal="center" wrapText="1"/>
      <protection locked="0"/>
    </xf>
    <xf numFmtId="0" fontId="35" fillId="26" borderId="46" xfId="0" applyFont="1" applyFill="1" applyBorder="1" applyAlignment="1" applyProtection="1">
      <alignment horizontal="center" wrapText="1"/>
      <protection locked="0"/>
    </xf>
    <xf numFmtId="0" fontId="34" fillId="22" borderId="69" xfId="0" applyFont="1" applyFill="1" applyBorder="1" applyAlignment="1" applyProtection="1">
      <alignment horizontal="center"/>
      <protection locked="0"/>
    </xf>
    <xf numFmtId="0" fontId="34" fillId="22" borderId="48" xfId="0" applyFont="1" applyFill="1" applyBorder="1" applyAlignment="1" applyProtection="1">
      <alignment horizontal="center"/>
      <protection locked="0"/>
    </xf>
    <xf numFmtId="0" fontId="34" fillId="22" borderId="114" xfId="0" applyFont="1" applyFill="1" applyBorder="1" applyAlignment="1" applyProtection="1">
      <alignment horizontal="center"/>
      <protection locked="0"/>
    </xf>
    <xf numFmtId="0" fontId="34" fillId="26" borderId="60" xfId="0" applyFont="1" applyFill="1" applyBorder="1" applyAlignment="1" applyProtection="1">
      <alignment horizontal="center" vertical="top" wrapText="1"/>
      <protection locked="0"/>
    </xf>
    <xf numFmtId="0" fontId="34" fillId="26" borderId="39" xfId="0" applyFont="1" applyFill="1" applyBorder="1" applyAlignment="1" applyProtection="1">
      <alignment horizontal="center" vertical="top" wrapText="1"/>
      <protection locked="0"/>
    </xf>
    <xf numFmtId="0" fontId="34" fillId="26" borderId="50" xfId="0" applyFont="1" applyFill="1" applyBorder="1" applyAlignment="1" applyProtection="1">
      <alignment horizontal="center" vertical="top" wrapText="1"/>
      <protection locked="0"/>
    </xf>
    <xf numFmtId="0" fontId="34" fillId="26" borderId="49" xfId="0" applyFont="1" applyFill="1" applyBorder="1" applyAlignment="1" applyProtection="1">
      <alignment horizontal="center" vertical="top" wrapText="1"/>
      <protection locked="0"/>
    </xf>
    <xf numFmtId="0" fontId="34" fillId="26" borderId="45" xfId="0" applyFont="1" applyFill="1" applyBorder="1" applyAlignment="1" applyProtection="1">
      <alignment horizontal="center" vertical="top" wrapText="1"/>
      <protection locked="0"/>
    </xf>
    <xf numFmtId="0" fontId="34" fillId="26" borderId="46" xfId="0" applyFont="1" applyFill="1" applyBorder="1" applyAlignment="1" applyProtection="1">
      <alignment horizontal="center" vertical="top" wrapText="1"/>
      <protection locked="0"/>
    </xf>
    <xf numFmtId="0" fontId="21" fillId="21" borderId="37" xfId="0" applyFont="1" applyFill="1" applyBorder="1" applyAlignment="1" applyProtection="1">
      <alignment horizontal="center" vertical="top" wrapText="1"/>
      <protection locked="0"/>
    </xf>
    <xf numFmtId="0" fontId="41" fillId="31" borderId="34" xfId="0" applyFont="1" applyFill="1" applyBorder="1" applyAlignment="1" applyProtection="1">
      <alignment horizontal="center" vertical="center" wrapText="1"/>
    </xf>
    <xf numFmtId="0" fontId="41" fillId="31" borderId="28" xfId="0" applyFont="1" applyFill="1" applyBorder="1" applyAlignment="1" applyProtection="1">
      <alignment horizontal="center" vertical="center" wrapText="1"/>
    </xf>
    <xf numFmtId="0" fontId="41" fillId="31" borderId="29" xfId="0" applyFont="1" applyFill="1" applyBorder="1" applyAlignment="1" applyProtection="1">
      <alignment horizontal="center" vertical="center" wrapText="1"/>
    </xf>
    <xf numFmtId="0" fontId="35" fillId="26" borderId="69" xfId="0" applyFont="1" applyFill="1" applyBorder="1" applyAlignment="1" applyProtection="1">
      <alignment horizontal="center" vertical="center" wrapText="1"/>
      <protection locked="0"/>
    </xf>
    <xf numFmtId="0" fontId="35" fillId="26" borderId="114" xfId="0" applyFont="1" applyFill="1" applyBorder="1" applyAlignment="1" applyProtection="1">
      <alignment horizontal="center" vertical="center" wrapText="1"/>
      <protection locked="0"/>
    </xf>
    <xf numFmtId="0" fontId="35" fillId="26" borderId="117" xfId="0" applyFont="1" applyFill="1" applyBorder="1" applyAlignment="1" applyProtection="1">
      <alignment horizontal="center" vertical="center" wrapText="1"/>
      <protection locked="0"/>
    </xf>
    <xf numFmtId="0" fontId="35" fillId="26" borderId="27" xfId="0" applyFont="1" applyFill="1" applyBorder="1" applyAlignment="1" applyProtection="1">
      <alignment horizontal="center" vertical="center" wrapText="1"/>
      <protection locked="0"/>
    </xf>
    <xf numFmtId="0" fontId="35" fillId="22" borderId="117" xfId="0" applyFont="1" applyFill="1" applyBorder="1" applyAlignment="1" applyProtection="1">
      <alignment horizontal="center" vertical="center"/>
      <protection locked="0"/>
    </xf>
    <xf numFmtId="0" fontId="35" fillId="22" borderId="0" xfId="0" applyFont="1" applyFill="1" applyBorder="1" applyAlignment="1" applyProtection="1">
      <alignment horizontal="center" vertical="center"/>
      <protection locked="0"/>
    </xf>
    <xf numFmtId="0" fontId="35" fillId="22" borderId="27" xfId="0" applyFont="1" applyFill="1" applyBorder="1" applyAlignment="1" applyProtection="1">
      <alignment horizontal="center" vertical="center"/>
      <protection locked="0"/>
    </xf>
    <xf numFmtId="0" fontId="35" fillId="0" borderId="60" xfId="0" applyFont="1" applyBorder="1" applyAlignment="1" applyProtection="1">
      <alignment horizontal="center" vertical="center" wrapText="1"/>
    </xf>
    <xf numFmtId="0" fontId="35" fillId="0" borderId="43" xfId="0" applyFont="1" applyBorder="1" applyAlignment="1" applyProtection="1">
      <alignment horizontal="center" vertical="center" wrapText="1"/>
    </xf>
    <xf numFmtId="0" fontId="26" fillId="0" borderId="62" xfId="0" applyFont="1" applyBorder="1" applyAlignment="1" applyProtection="1">
      <alignment horizontal="center" vertical="center" wrapText="1"/>
    </xf>
    <xf numFmtId="0" fontId="26" fillId="0" borderId="63" xfId="0" applyFont="1" applyBorder="1" applyAlignment="1" applyProtection="1">
      <alignment horizontal="center" vertical="center" wrapText="1"/>
    </xf>
    <xf numFmtId="0" fontId="0" fillId="0" borderId="59" xfId="0" applyBorder="1" applyAlignment="1"/>
    <xf numFmtId="0" fontId="0" fillId="0" borderId="28" xfId="0" applyBorder="1" applyAlignment="1">
      <alignment horizontal="center"/>
    </xf>
    <xf numFmtId="0" fontId="35" fillId="0" borderId="60" xfId="0" applyFont="1" applyBorder="1" applyAlignment="1" applyProtection="1">
      <alignment horizontal="left" vertical="center" wrapText="1"/>
    </xf>
    <xf numFmtId="0" fontId="35" fillId="0" borderId="39" xfId="0" applyFont="1" applyBorder="1" applyAlignment="1" applyProtection="1">
      <alignment horizontal="left" vertical="center" wrapText="1"/>
    </xf>
    <xf numFmtId="0" fontId="35" fillId="0" borderId="43" xfId="0" applyFont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left" vertical="center" wrapText="1"/>
    </xf>
    <xf numFmtId="0" fontId="35" fillId="0" borderId="45" xfId="0" applyFont="1" applyBorder="1" applyAlignment="1" applyProtection="1">
      <alignment horizontal="left" vertical="center" wrapText="1"/>
    </xf>
    <xf numFmtId="0" fontId="35" fillId="0" borderId="52" xfId="0" applyFont="1" applyBorder="1" applyAlignment="1" applyProtection="1">
      <alignment horizontal="left" vertical="center" wrapText="1"/>
    </xf>
    <xf numFmtId="0" fontId="64" fillId="0" borderId="47" xfId="0" applyFont="1" applyBorder="1" applyAlignment="1" applyProtection="1">
      <alignment horizontal="left" vertical="center" wrapText="1"/>
    </xf>
    <xf numFmtId="0" fontId="64" fillId="0" borderId="48" xfId="0" applyFont="1" applyBorder="1" applyAlignment="1" applyProtection="1">
      <alignment horizontal="left" vertical="center" wrapText="1"/>
    </xf>
    <xf numFmtId="0" fontId="64" fillId="0" borderId="44" xfId="0" applyFont="1" applyBorder="1" applyAlignment="1" applyProtection="1">
      <alignment horizontal="left" vertical="center" wrapText="1"/>
    </xf>
    <xf numFmtId="0" fontId="35" fillId="0" borderId="60" xfId="0" applyFont="1" applyFill="1" applyBorder="1" applyAlignment="1" applyProtection="1">
      <alignment horizontal="left" vertical="center" wrapText="1"/>
    </xf>
    <xf numFmtId="0" fontId="35" fillId="0" borderId="39" xfId="0" applyFont="1" applyFill="1" applyBorder="1" applyAlignment="1" applyProtection="1">
      <alignment horizontal="left" vertical="center" wrapText="1"/>
    </xf>
    <xf numFmtId="0" fontId="35" fillId="0" borderId="43" xfId="0" applyFont="1" applyFill="1" applyBorder="1" applyAlignment="1" applyProtection="1">
      <alignment horizontal="left" vertical="center" wrapText="1"/>
    </xf>
    <xf numFmtId="0" fontId="35" fillId="26" borderId="39" xfId="0" applyFont="1" applyFill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50" fillId="31" borderId="62" xfId="0" applyFont="1" applyFill="1" applyBorder="1" applyAlignment="1" applyProtection="1">
      <alignment horizontal="center" vertical="center" wrapText="1"/>
    </xf>
    <xf numFmtId="0" fontId="50" fillId="31" borderId="63" xfId="0" applyFont="1" applyFill="1" applyBorder="1" applyAlignment="1" applyProtection="1">
      <alignment horizontal="center" vertical="center" wrapText="1"/>
    </xf>
    <xf numFmtId="0" fontId="50" fillId="31" borderId="59" xfId="0" applyFont="1" applyFill="1" applyBorder="1" applyAlignment="1" applyProtection="1">
      <alignment horizontal="center" vertical="center" wrapText="1"/>
    </xf>
    <xf numFmtId="0" fontId="35" fillId="26" borderId="48" xfId="0" applyFont="1" applyFill="1" applyBorder="1" applyAlignment="1" applyProtection="1">
      <alignment horizontal="center" vertical="center" wrapText="1"/>
      <protection locked="0"/>
    </xf>
    <xf numFmtId="0" fontId="38" fillId="26" borderId="32" xfId="0" applyFont="1" applyFill="1" applyBorder="1" applyAlignment="1" applyProtection="1">
      <alignment horizontal="center" vertical="top" wrapText="1"/>
      <protection locked="0"/>
    </xf>
    <xf numFmtId="0" fontId="28" fillId="26" borderId="33" xfId="0" applyFont="1" applyFill="1" applyBorder="1" applyAlignment="1" applyProtection="1">
      <alignment horizontal="center" vertical="top" wrapText="1"/>
      <protection locked="0"/>
    </xf>
    <xf numFmtId="0" fontId="28" fillId="26" borderId="118" xfId="0" applyFont="1" applyFill="1" applyBorder="1" applyAlignment="1" applyProtection="1">
      <alignment horizontal="center" vertical="top" wrapText="1"/>
      <protection locked="0"/>
    </xf>
    <xf numFmtId="0" fontId="35" fillId="27" borderId="35" xfId="0" applyFont="1" applyFill="1" applyBorder="1" applyAlignment="1" applyProtection="1">
      <alignment horizontal="center" vertical="center" wrapText="1"/>
      <protection locked="0"/>
    </xf>
    <xf numFmtId="0" fontId="35" fillId="27" borderId="39" xfId="0" applyFont="1" applyFill="1" applyBorder="1" applyAlignment="1" applyProtection="1">
      <alignment horizontal="center" vertical="center" wrapText="1"/>
      <protection locked="0"/>
    </xf>
    <xf numFmtId="0" fontId="35" fillId="27" borderId="50" xfId="0" applyFont="1" applyFill="1" applyBorder="1" applyAlignment="1" applyProtection="1">
      <alignment horizontal="center" vertical="center" wrapText="1"/>
      <protection locked="0"/>
    </xf>
    <xf numFmtId="0" fontId="35" fillId="26" borderId="0" xfId="0" applyFont="1" applyFill="1" applyBorder="1" applyAlignment="1" applyProtection="1">
      <alignment horizontal="center" vertical="center" wrapText="1"/>
      <protection locked="0"/>
    </xf>
    <xf numFmtId="0" fontId="31" fillId="26" borderId="35" xfId="0" applyFont="1" applyFill="1" applyBorder="1" applyAlignment="1" applyProtection="1">
      <alignment horizontal="center" vertical="center" wrapText="1"/>
      <protection locked="0"/>
    </xf>
    <xf numFmtId="0" fontId="31" fillId="26" borderId="43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</xf>
    <xf numFmtId="0" fontId="31" fillId="26" borderId="10" xfId="0" applyFont="1" applyFill="1" applyBorder="1" applyAlignment="1" applyProtection="1">
      <alignment horizontal="center" vertical="center" wrapText="1"/>
      <protection locked="0"/>
    </xf>
    <xf numFmtId="0" fontId="32" fillId="31" borderId="60" xfId="0" applyFont="1" applyFill="1" applyBorder="1" applyAlignment="1" applyProtection="1">
      <alignment horizontal="center" vertical="center" wrapText="1"/>
    </xf>
    <xf numFmtId="0" fontId="32" fillId="31" borderId="39" xfId="0" applyFont="1" applyFill="1" applyBorder="1" applyAlignment="1" applyProtection="1">
      <alignment horizontal="center" vertical="center" wrapText="1"/>
    </xf>
    <xf numFmtId="0" fontId="30" fillId="31" borderId="50" xfId="0" applyFont="1" applyFill="1" applyBorder="1" applyAlignment="1"/>
    <xf numFmtId="165" fontId="35" fillId="25" borderId="35" xfId="0" applyNumberFormat="1" applyFont="1" applyFill="1" applyBorder="1" applyAlignment="1" applyProtection="1">
      <alignment horizontal="center" vertical="center" wrapText="1"/>
    </xf>
    <xf numFmtId="0" fontId="34" fillId="25" borderId="50" xfId="0" applyFont="1" applyFill="1" applyBorder="1" applyAlignment="1"/>
    <xf numFmtId="165" fontId="37" fillId="25" borderId="35" xfId="0" applyNumberFormat="1" applyFont="1" applyFill="1" applyBorder="1" applyAlignment="1" applyProtection="1">
      <alignment horizontal="center" vertical="center" wrapText="1"/>
    </xf>
    <xf numFmtId="0" fontId="35" fillId="18" borderId="10" xfId="0" applyFont="1" applyFill="1" applyBorder="1" applyAlignment="1" applyProtection="1">
      <alignment horizontal="center" vertical="center" wrapText="1"/>
    </xf>
    <xf numFmtId="0" fontId="35" fillId="18" borderId="17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top" wrapText="1"/>
      <protection locked="0"/>
    </xf>
    <xf numFmtId="0" fontId="35" fillId="26" borderId="18" xfId="0" applyFont="1" applyFill="1" applyBorder="1" applyAlignment="1" applyProtection="1">
      <alignment horizontal="center" vertical="top" wrapText="1"/>
      <protection locked="0"/>
    </xf>
    <xf numFmtId="165" fontId="35" fillId="26" borderId="17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21" xfId="0" applyFont="1" applyFill="1" applyBorder="1" applyAlignment="1" applyProtection="1">
      <alignment horizontal="center" vertical="center" wrapText="1"/>
    </xf>
    <xf numFmtId="0" fontId="52" fillId="19" borderId="22" xfId="0" applyFont="1" applyFill="1" applyBorder="1" applyAlignment="1" applyProtection="1">
      <alignment horizontal="center" vertical="center" wrapText="1"/>
    </xf>
    <xf numFmtId="0" fontId="52" fillId="19" borderId="24" xfId="0" applyFont="1" applyFill="1" applyBorder="1" applyAlignment="1" applyProtection="1">
      <alignment horizontal="center" vertical="center" wrapText="1"/>
    </xf>
    <xf numFmtId="0" fontId="35" fillId="18" borderId="60" xfId="0" applyFont="1" applyFill="1" applyBorder="1" applyAlignment="1" applyProtection="1">
      <alignment horizontal="left" vertical="center" wrapText="1"/>
    </xf>
    <xf numFmtId="0" fontId="35" fillId="0" borderId="39" xfId="0" applyFont="1" applyBorder="1" applyProtection="1"/>
    <xf numFmtId="0" fontId="35" fillId="0" borderId="43" xfId="0" applyFont="1" applyBorder="1" applyProtection="1"/>
    <xf numFmtId="0" fontId="35" fillId="26" borderId="15" xfId="0" applyFont="1" applyFill="1" applyBorder="1" applyAlignment="1" applyProtection="1">
      <alignment horizontal="center" vertical="center" wrapText="1"/>
      <protection locked="0"/>
    </xf>
    <xf numFmtId="0" fontId="35" fillId="26" borderId="30" xfId="0" applyFont="1" applyFill="1" applyBorder="1" applyAlignment="1" applyProtection="1">
      <alignment horizontal="center" vertical="center" wrapText="1"/>
      <protection locked="0"/>
    </xf>
    <xf numFmtId="0" fontId="34" fillId="21" borderId="37" xfId="0" applyFont="1" applyFill="1" applyBorder="1" applyAlignment="1" applyProtection="1">
      <alignment horizontal="center" vertical="center" wrapText="1"/>
      <protection locked="0"/>
    </xf>
    <xf numFmtId="0" fontId="35" fillId="18" borderId="16" xfId="0" applyFont="1" applyFill="1" applyBorder="1" applyAlignment="1" applyProtection="1">
      <alignment horizontal="center" vertical="center" wrapText="1"/>
    </xf>
    <xf numFmtId="0" fontId="35" fillId="18" borderId="11" xfId="0" applyFont="1" applyFill="1" applyBorder="1" applyAlignment="1" applyProtection="1">
      <alignment horizontal="center" vertical="center" wrapText="1"/>
    </xf>
    <xf numFmtId="165" fontId="35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35" fillId="26" borderId="18" xfId="0" applyNumberFormat="1" applyFont="1" applyFill="1" applyBorder="1" applyAlignment="1" applyProtection="1">
      <alignment horizontal="center" vertical="center" wrapText="1"/>
      <protection locked="0"/>
    </xf>
    <xf numFmtId="0" fontId="35" fillId="26" borderId="35" xfId="0" applyFont="1" applyFill="1" applyBorder="1" applyAlignment="1" applyProtection="1">
      <alignment horizontal="left" vertical="center" wrapText="1"/>
      <protection locked="0"/>
    </xf>
    <xf numFmtId="0" fontId="35" fillId="26" borderId="39" xfId="0" applyFont="1" applyFill="1" applyBorder="1" applyAlignment="1" applyProtection="1">
      <alignment horizontal="left" vertical="center" wrapText="1"/>
      <protection locked="0"/>
    </xf>
    <xf numFmtId="0" fontId="36" fillId="26" borderId="60" xfId="0" applyFont="1" applyFill="1" applyBorder="1" applyAlignment="1" applyProtection="1">
      <alignment horizontal="center" vertical="center" wrapText="1"/>
      <protection locked="0"/>
    </xf>
    <xf numFmtId="0" fontId="36" fillId="26" borderId="39" xfId="0" applyFont="1" applyFill="1" applyBorder="1" applyAlignment="1" applyProtection="1">
      <alignment horizontal="center" vertical="center" wrapText="1"/>
      <protection locked="0"/>
    </xf>
    <xf numFmtId="0" fontId="36" fillId="26" borderId="50" xfId="0" applyFont="1" applyFill="1" applyBorder="1" applyAlignment="1" applyProtection="1">
      <alignment horizontal="center" vertical="center" wrapText="1"/>
      <protection locked="0"/>
    </xf>
    <xf numFmtId="0" fontId="52" fillId="19" borderId="62" xfId="0" applyFont="1" applyFill="1" applyBorder="1" applyAlignment="1" applyProtection="1">
      <alignment horizontal="center" vertical="center" wrapText="1"/>
    </xf>
    <xf numFmtId="0" fontId="52" fillId="19" borderId="63" xfId="0" applyFont="1" applyFill="1" applyBorder="1" applyAlignment="1" applyProtection="1">
      <alignment horizontal="center" vertical="center" wrapText="1"/>
    </xf>
    <xf numFmtId="0" fontId="52" fillId="19" borderId="59" xfId="0" applyFont="1" applyFill="1" applyBorder="1" applyAlignment="1" applyProtection="1">
      <alignment horizontal="center" vertical="center" wrapText="1"/>
    </xf>
    <xf numFmtId="0" fontId="50" fillId="19" borderId="25" xfId="0" applyFont="1" applyFill="1" applyBorder="1" applyAlignment="1" applyProtection="1">
      <alignment horizontal="center" vertical="center" wrapText="1"/>
    </xf>
    <xf numFmtId="0" fontId="50" fillId="19" borderId="56" xfId="0" applyFont="1" applyFill="1" applyBorder="1" applyAlignment="1" applyProtection="1">
      <alignment horizontal="center" vertical="center" wrapText="1"/>
    </xf>
    <xf numFmtId="0" fontId="50" fillId="19" borderId="57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center" vertical="center" wrapText="1"/>
    </xf>
    <xf numFmtId="0" fontId="37" fillId="18" borderId="41" xfId="0" applyFont="1" applyFill="1" applyBorder="1" applyAlignment="1" applyProtection="1">
      <alignment horizontal="center" vertical="center" wrapText="1"/>
    </xf>
    <xf numFmtId="0" fontId="35" fillId="19" borderId="21" xfId="0" applyFont="1" applyFill="1" applyBorder="1" applyAlignment="1" applyProtection="1">
      <alignment horizontal="center" vertical="center" wrapText="1"/>
    </xf>
    <xf numFmtId="0" fontId="35" fillId="19" borderId="22" xfId="0" applyFont="1" applyFill="1" applyBorder="1" applyAlignment="1" applyProtection="1">
      <alignment horizontal="center" vertical="center" wrapText="1"/>
    </xf>
    <xf numFmtId="0" fontId="50" fillId="19" borderId="31" xfId="0" applyFont="1" applyFill="1" applyBorder="1" applyAlignment="1" applyProtection="1">
      <alignment horizontal="center" vertical="center" wrapText="1"/>
    </xf>
    <xf numFmtId="0" fontId="50" fillId="19" borderId="0" xfId="0" applyFont="1" applyFill="1" applyBorder="1" applyAlignment="1" applyProtection="1">
      <alignment horizontal="center" vertical="center" wrapText="1"/>
    </xf>
    <xf numFmtId="0" fontId="50" fillId="19" borderId="27" xfId="0" applyFont="1" applyFill="1" applyBorder="1" applyAlignment="1" applyProtection="1">
      <alignment horizontal="center" vertical="center" wrapText="1"/>
    </xf>
    <xf numFmtId="0" fontId="50" fillId="19" borderId="64" xfId="0" applyFont="1" applyFill="1" applyBorder="1" applyAlignment="1" applyProtection="1">
      <alignment horizontal="center" vertical="center" wrapText="1"/>
    </xf>
    <xf numFmtId="0" fontId="50" fillId="19" borderId="65" xfId="0" applyFont="1" applyFill="1" applyBorder="1" applyAlignment="1" applyProtection="1">
      <alignment horizontal="center" vertical="center" wrapText="1"/>
    </xf>
    <xf numFmtId="0" fontId="50" fillId="19" borderId="68" xfId="0" applyFont="1" applyFill="1" applyBorder="1" applyAlignment="1" applyProtection="1">
      <alignment horizontal="center" vertical="center" wrapText="1"/>
    </xf>
    <xf numFmtId="0" fontId="35" fillId="18" borderId="47" xfId="0" applyFont="1" applyFill="1" applyBorder="1" applyAlignment="1" applyProtection="1">
      <alignment horizontal="left" vertical="center" wrapText="1"/>
    </xf>
    <xf numFmtId="0" fontId="35" fillId="18" borderId="48" xfId="0" applyFont="1" applyFill="1" applyBorder="1" applyAlignment="1" applyProtection="1">
      <alignment horizontal="left" vertical="center" wrapText="1"/>
    </xf>
    <xf numFmtId="0" fontId="35" fillId="18" borderId="44" xfId="0" applyFont="1" applyFill="1" applyBorder="1" applyAlignment="1" applyProtection="1">
      <alignment horizontal="left" vertical="center" wrapText="1"/>
    </xf>
    <xf numFmtId="0" fontId="35" fillId="18" borderId="45" xfId="0" applyFont="1" applyFill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 applyProtection="1">
      <alignment horizontal="center" vertical="center"/>
      <protection locked="0"/>
    </xf>
    <xf numFmtId="0" fontId="37" fillId="18" borderId="35" xfId="0" applyFont="1" applyFill="1" applyBorder="1" applyAlignment="1" applyProtection="1">
      <alignment horizontal="left" vertical="center" wrapText="1"/>
      <protection locked="0"/>
    </xf>
    <xf numFmtId="0" fontId="37" fillId="18" borderId="39" xfId="0" applyFont="1" applyFill="1" applyBorder="1" applyAlignment="1" applyProtection="1">
      <alignment horizontal="left" vertical="center" wrapText="1"/>
      <protection locked="0"/>
    </xf>
    <xf numFmtId="0" fontId="69" fillId="26" borderId="51" xfId="0" applyFont="1" applyFill="1" applyBorder="1" applyAlignment="1" applyProtection="1">
      <alignment horizontal="center" vertical="top" wrapText="1"/>
      <protection locked="0"/>
    </xf>
    <xf numFmtId="0" fontId="69" fillId="26" borderId="45" xfId="0" applyFont="1" applyFill="1" applyBorder="1" applyAlignment="1" applyProtection="1">
      <alignment horizontal="center" vertical="top" wrapText="1"/>
      <protection locked="0"/>
    </xf>
    <xf numFmtId="0" fontId="69" fillId="26" borderId="46" xfId="0" applyFont="1" applyFill="1" applyBorder="1" applyAlignment="1" applyProtection="1">
      <alignment horizontal="center" vertical="top" wrapText="1"/>
      <protection locked="0"/>
    </xf>
    <xf numFmtId="0" fontId="34" fillId="25" borderId="50" xfId="0" applyFont="1" applyFill="1" applyBorder="1" applyAlignment="1">
      <alignment horizontal="center" vertical="center" wrapText="1"/>
    </xf>
    <xf numFmtId="165" fontId="37" fillId="19" borderId="120" xfId="0" applyNumberFormat="1" applyFont="1" applyFill="1" applyBorder="1" applyAlignment="1" applyProtection="1">
      <alignment horizontal="center" vertical="center" wrapText="1"/>
    </xf>
    <xf numFmtId="0" fontId="34" fillId="0" borderId="38" xfId="0" applyFont="1" applyBorder="1" applyAlignment="1"/>
    <xf numFmtId="165" fontId="37" fillId="25" borderId="36" xfId="0" applyNumberFormat="1" applyFont="1" applyFill="1" applyBorder="1" applyAlignment="1" applyProtection="1">
      <alignment horizontal="center" vertical="center" wrapText="1"/>
    </xf>
    <xf numFmtId="0" fontId="34" fillId="25" borderId="38" xfId="0" applyFont="1" applyFill="1" applyBorder="1" applyAlignment="1"/>
    <xf numFmtId="165" fontId="37" fillId="25" borderId="69" xfId="0" applyNumberFormat="1" applyFont="1" applyFill="1" applyBorder="1" applyAlignment="1" applyProtection="1">
      <alignment horizontal="center" vertical="center" wrapText="1"/>
    </xf>
    <xf numFmtId="0" fontId="34" fillId="25" borderId="114" xfId="0" applyFont="1" applyFill="1" applyBorder="1" applyAlignment="1"/>
    <xf numFmtId="165" fontId="35" fillId="26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6" xfId="0" applyFont="1" applyFill="1" applyBorder="1" applyAlignment="1">
      <alignment horizontal="center" vertical="center" wrapText="1"/>
    </xf>
    <xf numFmtId="165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50" xfId="0" applyFont="1" applyFill="1" applyBorder="1" applyAlignment="1">
      <alignment horizontal="center" vertical="center" wrapText="1"/>
    </xf>
    <xf numFmtId="0" fontId="49" fillId="0" borderId="34" xfId="0" applyFont="1" applyBorder="1" applyAlignment="1" applyProtection="1">
      <alignment horizontal="center" vertical="center" wrapText="1"/>
    </xf>
    <xf numFmtId="0" fontId="49" fillId="0" borderId="28" xfId="0" applyFont="1" applyBorder="1" applyAlignment="1" applyProtection="1">
      <alignment horizontal="center" vertical="center" wrapText="1"/>
    </xf>
    <xf numFmtId="0" fontId="49" fillId="0" borderId="29" xfId="0" applyFont="1" applyBorder="1" applyAlignment="1" applyProtection="1">
      <alignment horizontal="center" vertical="center" wrapText="1"/>
    </xf>
    <xf numFmtId="0" fontId="41" fillId="24" borderId="21" xfId="0" applyFont="1" applyFill="1" applyBorder="1" applyAlignment="1" applyProtection="1">
      <alignment horizontal="center" vertical="center" wrapText="1"/>
    </xf>
    <xf numFmtId="0" fontId="41" fillId="24" borderId="22" xfId="0" applyFont="1" applyFill="1" applyBorder="1" applyAlignment="1" applyProtection="1">
      <alignment horizontal="center" vertical="center" wrapText="1"/>
    </xf>
    <xf numFmtId="0" fontId="41" fillId="24" borderId="24" xfId="0" applyFont="1" applyFill="1" applyBorder="1" applyAlignment="1" applyProtection="1">
      <alignment horizontal="center" vertical="center" wrapText="1"/>
    </xf>
    <xf numFmtId="0" fontId="37" fillId="18" borderId="19" xfId="0" applyFont="1" applyFill="1" applyBorder="1" applyAlignment="1" applyProtection="1">
      <alignment horizontal="left" vertical="center" wrapText="1"/>
    </xf>
    <xf numFmtId="0" fontId="37" fillId="18" borderId="41" xfId="0" applyFont="1" applyFill="1" applyBorder="1" applyAlignment="1" applyProtection="1">
      <alignment horizontal="left" vertical="center" wrapText="1"/>
    </xf>
    <xf numFmtId="0" fontId="35" fillId="26" borderId="51" xfId="0" applyFont="1" applyFill="1" applyBorder="1" applyAlignment="1" applyProtection="1">
      <alignment horizontal="center" vertical="top"/>
      <protection locked="0"/>
    </xf>
    <xf numFmtId="0" fontId="35" fillId="26" borderId="45" xfId="0" applyFont="1" applyFill="1" applyBorder="1" applyAlignment="1" applyProtection="1">
      <alignment horizontal="center" vertical="top"/>
      <protection locked="0"/>
    </xf>
    <xf numFmtId="0" fontId="35" fillId="26" borderId="46" xfId="0" applyFont="1" applyFill="1" applyBorder="1" applyAlignment="1" applyProtection="1">
      <alignment horizontal="center" vertical="top"/>
      <protection locked="0"/>
    </xf>
    <xf numFmtId="0" fontId="42" fillId="24" borderId="16" xfId="0" applyFont="1" applyFill="1" applyBorder="1" applyAlignment="1" applyProtection="1">
      <alignment horizontal="center" vertical="center" wrapText="1"/>
    </xf>
    <xf numFmtId="0" fontId="42" fillId="24" borderId="10" xfId="0" applyFont="1" applyFill="1" applyBorder="1" applyAlignment="1" applyProtection="1">
      <alignment horizontal="center" vertical="center" wrapText="1"/>
    </xf>
    <xf numFmtId="0" fontId="41" fillId="24" borderId="12" xfId="0" applyFont="1" applyFill="1" applyBorder="1" applyAlignment="1" applyProtection="1">
      <alignment horizontal="center" vertical="center" wrapText="1"/>
    </xf>
    <xf numFmtId="0" fontId="41" fillId="24" borderId="13" xfId="0" applyFont="1" applyFill="1" applyBorder="1" applyAlignment="1" applyProtection="1">
      <alignment horizontal="center" vertical="center" wrapText="1"/>
    </xf>
    <xf numFmtId="0" fontId="41" fillId="24" borderId="67" xfId="0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41" fillId="24" borderId="12" xfId="0" applyFont="1" applyFill="1" applyBorder="1" applyAlignment="1" applyProtection="1">
      <alignment horizontal="center" vertical="center" wrapText="1"/>
      <protection locked="0"/>
    </xf>
    <xf numFmtId="0" fontId="41" fillId="24" borderId="13" xfId="0" applyFont="1" applyFill="1" applyBorder="1" applyAlignment="1" applyProtection="1">
      <alignment horizontal="center" vertical="center" wrapText="1"/>
      <protection locked="0"/>
    </xf>
    <xf numFmtId="0" fontId="41" fillId="24" borderId="67" xfId="0" applyFont="1" applyFill="1" applyBorder="1" applyAlignment="1" applyProtection="1">
      <alignment horizontal="center" vertical="center" wrapText="1"/>
      <protection locked="0"/>
    </xf>
    <xf numFmtId="0" fontId="37" fillId="18" borderId="34" xfId="0" applyFont="1" applyFill="1" applyBorder="1" applyAlignment="1" applyProtection="1">
      <alignment horizontal="left" vertical="center" wrapText="1"/>
    </xf>
    <xf numFmtId="0" fontId="37" fillId="18" borderId="28" xfId="0" applyFont="1" applyFill="1" applyBorder="1" applyAlignment="1" applyProtection="1">
      <alignment horizontal="left" vertical="center" wrapText="1"/>
    </xf>
    <xf numFmtId="0" fontId="35" fillId="0" borderId="14" xfId="0" applyFont="1" applyFill="1" applyBorder="1" applyAlignment="1" applyProtection="1">
      <alignment horizontal="center"/>
      <protection locked="0"/>
    </xf>
    <xf numFmtId="0" fontId="35" fillId="0" borderId="16" xfId="0" applyFont="1" applyFill="1" applyBorder="1" applyAlignment="1" applyProtection="1">
      <alignment horizontal="center"/>
      <protection locked="0"/>
    </xf>
    <xf numFmtId="0" fontId="35" fillId="0" borderId="19" xfId="0" applyFont="1" applyFill="1" applyBorder="1" applyAlignment="1" applyProtection="1">
      <alignment horizontal="center"/>
      <protection locked="0"/>
    </xf>
    <xf numFmtId="0" fontId="34" fillId="25" borderId="38" xfId="0" applyFont="1" applyFill="1" applyBorder="1" applyAlignment="1">
      <alignment horizontal="center" vertical="center" wrapText="1"/>
    </xf>
    <xf numFmtId="165" fontId="37" fillId="25" borderId="54" xfId="0" applyNumberFormat="1" applyFont="1" applyFill="1" applyBorder="1" applyAlignment="1" applyProtection="1">
      <alignment horizontal="center" vertical="center" wrapText="1"/>
    </xf>
    <xf numFmtId="0" fontId="34" fillId="25" borderId="59" xfId="0" applyFont="1" applyFill="1" applyBorder="1" applyAlignment="1">
      <alignment horizontal="center" vertical="center" wrapText="1"/>
    </xf>
    <xf numFmtId="0" fontId="34" fillId="25" borderId="58" xfId="0" applyFont="1" applyFill="1" applyBorder="1" applyAlignment="1">
      <alignment horizontal="center" vertical="center" wrapText="1"/>
    </xf>
    <xf numFmtId="0" fontId="34" fillId="25" borderId="27" xfId="0" applyFont="1" applyFill="1" applyBorder="1" applyAlignment="1">
      <alignment horizontal="center" vertical="center" wrapText="1"/>
    </xf>
    <xf numFmtId="0" fontId="34" fillId="25" borderId="118" xfId="0" applyFont="1" applyFill="1" applyBorder="1" applyAlignment="1">
      <alignment horizontal="center" vertical="center" wrapText="1"/>
    </xf>
    <xf numFmtId="6" fontId="38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41" xfId="0" applyFont="1" applyFill="1" applyBorder="1" applyAlignment="1" applyProtection="1">
      <alignment horizontal="center" vertical="top" wrapText="1"/>
      <protection locked="0"/>
    </xf>
    <xf numFmtId="0" fontId="34" fillId="26" borderId="42" xfId="0" applyFont="1" applyFill="1" applyBorder="1" applyAlignment="1" applyProtection="1">
      <alignment horizontal="center" vertical="top" wrapText="1"/>
      <protection locked="0"/>
    </xf>
    <xf numFmtId="0" fontId="34" fillId="26" borderId="58" xfId="0" applyFont="1" applyFill="1" applyBorder="1" applyAlignment="1" applyProtection="1">
      <alignment horizontal="center" vertical="top" wrapText="1"/>
      <protection locked="0"/>
    </xf>
    <xf numFmtId="0" fontId="41" fillId="31" borderId="36" xfId="0" applyFont="1" applyFill="1" applyBorder="1" applyAlignment="1" applyProtection="1">
      <alignment horizontal="center" vertical="center" wrapText="1"/>
    </xf>
    <xf numFmtId="0" fontId="41" fillId="31" borderId="37" xfId="0" applyFont="1" applyFill="1" applyBorder="1" applyAlignment="1" applyProtection="1">
      <alignment horizontal="center" vertical="center" wrapText="1"/>
    </xf>
    <xf numFmtId="0" fontId="41" fillId="31" borderId="38" xfId="0" applyFont="1" applyFill="1" applyBorder="1" applyAlignment="1" applyProtection="1">
      <alignment horizontal="center" vertical="center" wrapText="1"/>
    </xf>
    <xf numFmtId="0" fontId="34" fillId="26" borderId="35" xfId="0" applyFont="1" applyFill="1" applyBorder="1" applyAlignment="1" applyProtection="1">
      <alignment horizontal="center" vertical="top" wrapText="1"/>
      <protection locked="0"/>
    </xf>
    <xf numFmtId="0" fontId="34" fillId="0" borderId="26" xfId="0" applyFont="1" applyBorder="1" applyAlignment="1" applyProtection="1">
      <alignment horizontal="center" wrapText="1"/>
      <protection locked="0"/>
    </xf>
    <xf numFmtId="0" fontId="49" fillId="21" borderId="36" xfId="0" applyFont="1" applyFill="1" applyBorder="1" applyAlignment="1" applyProtection="1">
      <alignment horizontal="center" vertical="center" wrapText="1"/>
    </xf>
    <xf numFmtId="0" fontId="49" fillId="21" borderId="37" xfId="0" applyFont="1" applyFill="1" applyBorder="1" applyAlignment="1" applyProtection="1">
      <alignment horizontal="center" vertical="center" wrapText="1"/>
    </xf>
    <xf numFmtId="0" fontId="49" fillId="21" borderId="38" xfId="0" applyFont="1" applyFill="1" applyBorder="1" applyAlignment="1" applyProtection="1">
      <alignment horizontal="center" vertical="center" wrapText="1"/>
    </xf>
    <xf numFmtId="0" fontId="34" fillId="26" borderId="10" xfId="0" applyFont="1" applyFill="1" applyBorder="1" applyAlignment="1" applyProtection="1">
      <alignment horizontal="center" vertical="top" wrapText="1"/>
      <protection locked="0"/>
    </xf>
    <xf numFmtId="0" fontId="34" fillId="26" borderId="18" xfId="0" applyFont="1" applyFill="1" applyBorder="1" applyAlignment="1" applyProtection="1">
      <alignment horizontal="center" vertical="top" wrapText="1"/>
      <protection locked="0"/>
    </xf>
    <xf numFmtId="0" fontId="35" fillId="0" borderId="51" xfId="0" applyFont="1" applyBorder="1" applyAlignment="1" applyProtection="1">
      <alignment horizontal="left" vertical="center" wrapText="1"/>
    </xf>
    <xf numFmtId="0" fontId="35" fillId="0" borderId="46" xfId="0" applyFont="1" applyBorder="1" applyAlignment="1" applyProtection="1">
      <alignment horizontal="left" vertical="center" wrapText="1"/>
    </xf>
    <xf numFmtId="0" fontId="35" fillId="0" borderId="35" xfId="0" applyFont="1" applyBorder="1" applyAlignment="1" applyProtection="1">
      <alignment horizontal="left" vertical="center" wrapText="1"/>
    </xf>
    <xf numFmtId="0" fontId="35" fillId="0" borderId="50" xfId="0" applyFont="1" applyBorder="1" applyAlignment="1" applyProtection="1">
      <alignment horizontal="left" vertical="center" wrapText="1"/>
    </xf>
    <xf numFmtId="6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6" fontId="65" fillId="26" borderId="5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69" xfId="0" applyFont="1" applyBorder="1" applyAlignment="1" applyProtection="1">
      <alignment horizontal="left" vertical="center" wrapText="1"/>
    </xf>
    <xf numFmtId="0" fontId="35" fillId="0" borderId="48" xfId="0" applyFont="1" applyBorder="1" applyAlignment="1" applyProtection="1">
      <alignment horizontal="left" vertical="center" wrapText="1"/>
    </xf>
    <xf numFmtId="0" fontId="35" fillId="0" borderId="114" xfId="0" applyFont="1" applyBorder="1" applyAlignment="1" applyProtection="1">
      <alignment horizontal="left" vertical="center" wrapText="1"/>
    </xf>
    <xf numFmtId="0" fontId="35" fillId="0" borderId="54" xfId="0" applyFont="1" applyBorder="1" applyAlignment="1" applyProtection="1">
      <alignment horizontal="left" vertical="center" wrapText="1"/>
    </xf>
    <xf numFmtId="0" fontId="35" fillId="0" borderId="63" xfId="0" applyFont="1" applyBorder="1" applyAlignment="1" applyProtection="1">
      <alignment horizontal="left" vertical="center" wrapText="1"/>
    </xf>
    <xf numFmtId="0" fontId="35" fillId="0" borderId="59" xfId="0" applyFont="1" applyBorder="1" applyAlignment="1" applyProtection="1">
      <alignment horizontal="left" vertical="center" wrapText="1"/>
    </xf>
    <xf numFmtId="0" fontId="34" fillId="26" borderId="16" xfId="0" applyFont="1" applyFill="1" applyBorder="1" applyAlignment="1" applyProtection="1">
      <alignment horizontal="left" vertical="top" wrapText="1"/>
      <protection locked="0"/>
    </xf>
    <xf numFmtId="0" fontId="34" fillId="26" borderId="10" xfId="0" applyFont="1" applyFill="1" applyBorder="1" applyAlignment="1" applyProtection="1">
      <alignment horizontal="left" vertical="top" wrapText="1"/>
      <protection locked="0"/>
    </xf>
    <xf numFmtId="0" fontId="34" fillId="26" borderId="18" xfId="0" applyFont="1" applyFill="1" applyBorder="1" applyAlignment="1" applyProtection="1">
      <alignment horizontal="left" vertical="top" wrapText="1"/>
      <protection locked="0"/>
    </xf>
    <xf numFmtId="0" fontId="54" fillId="31" borderId="21" xfId="0" applyFont="1" applyFill="1" applyBorder="1" applyAlignment="1" applyProtection="1">
      <alignment horizontal="center" vertical="center" wrapText="1"/>
    </xf>
    <xf numFmtId="0" fontId="54" fillId="31" borderId="22" xfId="0" applyFont="1" applyFill="1" applyBorder="1" applyAlignment="1" applyProtection="1">
      <alignment horizontal="center" vertical="center" wrapText="1"/>
    </xf>
    <xf numFmtId="0" fontId="54" fillId="31" borderId="24" xfId="0" applyFont="1" applyFill="1" applyBorder="1" applyAlignment="1" applyProtection="1">
      <alignment horizontal="center" vertical="center" wrapText="1"/>
    </xf>
    <xf numFmtId="0" fontId="35" fillId="26" borderId="41" xfId="0" applyFont="1" applyFill="1" applyBorder="1" applyAlignment="1" applyProtection="1">
      <alignment horizontal="center" vertical="center" wrapText="1"/>
      <protection locked="0"/>
    </xf>
    <xf numFmtId="0" fontId="66" fillId="26" borderId="42" xfId="0" applyFont="1" applyFill="1" applyBorder="1" applyAlignment="1" applyProtection="1">
      <alignment horizontal="center" vertical="center" wrapText="1"/>
      <protection locked="0"/>
    </xf>
    <xf numFmtId="0" fontId="66" fillId="26" borderId="58" xfId="0" applyFont="1" applyFill="1" applyBorder="1" applyAlignment="1" applyProtection="1">
      <alignment horizontal="center" vertical="center" wrapText="1"/>
      <protection locked="0"/>
    </xf>
    <xf numFmtId="0" fontId="34" fillId="0" borderId="31" xfId="0" applyFont="1" applyBorder="1" applyAlignment="1" applyProtection="1">
      <alignment horizontal="center" wrapText="1"/>
      <protection locked="0"/>
    </xf>
    <xf numFmtId="6" fontId="38" fillId="26" borderId="41" xfId="0" applyNumberFormat="1" applyFont="1" applyFill="1" applyBorder="1" applyAlignment="1" applyProtection="1">
      <alignment horizontal="center" vertical="center" wrapText="1"/>
      <protection locked="0"/>
    </xf>
    <xf numFmtId="6" fontId="47" fillId="26" borderId="58" xfId="0" applyNumberFormat="1" applyFont="1" applyFill="1" applyBorder="1" applyAlignment="1" applyProtection="1">
      <alignment horizontal="center" vertical="center" wrapText="1"/>
      <protection locked="0"/>
    </xf>
    <xf numFmtId="0" fontId="34" fillId="26" borderId="35" xfId="0" applyFont="1" applyFill="1" applyBorder="1" applyAlignment="1" applyProtection="1">
      <alignment horizontal="left" vertical="top" wrapText="1"/>
      <protection locked="0"/>
    </xf>
    <xf numFmtId="0" fontId="34" fillId="26" borderId="39" xfId="0" applyFont="1" applyFill="1" applyBorder="1" applyAlignment="1" applyProtection="1">
      <alignment horizontal="left" vertical="top" wrapText="1"/>
      <protection locked="0"/>
    </xf>
    <xf numFmtId="0" fontId="34" fillId="26" borderId="50" xfId="0" applyFont="1" applyFill="1" applyBorder="1" applyAlignment="1" applyProtection="1">
      <alignment horizontal="left" vertical="top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/>
    </xf>
    <xf numFmtId="0" fontId="34" fillId="0" borderId="36" xfId="0" applyFont="1" applyBorder="1" applyAlignment="1" applyProtection="1">
      <alignment horizontal="center" wrapText="1"/>
      <protection locked="0"/>
    </xf>
    <xf numFmtId="0" fontId="34" fillId="0" borderId="37" xfId="0" applyFont="1" applyBorder="1" applyAlignment="1" applyProtection="1">
      <alignment horizontal="center" wrapText="1"/>
      <protection locked="0"/>
    </xf>
    <xf numFmtId="0" fontId="34" fillId="0" borderId="38" xfId="0" applyFont="1" applyBorder="1" applyAlignment="1" applyProtection="1">
      <alignment horizontal="center" wrapText="1"/>
      <protection locked="0"/>
    </xf>
    <xf numFmtId="0" fontId="38" fillId="26" borderId="11" xfId="0" applyFont="1" applyFill="1" applyBorder="1" applyAlignment="1" applyProtection="1">
      <alignment horizontal="center" vertical="top" wrapText="1"/>
      <protection locked="0"/>
    </xf>
    <xf numFmtId="0" fontId="34" fillId="26" borderId="17" xfId="0" applyFont="1" applyFill="1" applyBorder="1" applyAlignment="1" applyProtection="1">
      <alignment horizontal="center" vertical="top" wrapText="1"/>
      <protection locked="0"/>
    </xf>
    <xf numFmtId="0" fontId="34" fillId="26" borderId="23" xfId="0" applyFont="1" applyFill="1" applyBorder="1" applyAlignment="1" applyProtection="1">
      <alignment horizontal="center" vertical="top" wrapText="1"/>
      <protection locked="0"/>
    </xf>
    <xf numFmtId="0" fontId="48" fillId="32" borderId="16" xfId="0" applyFont="1" applyFill="1" applyBorder="1" applyAlignment="1" applyProtection="1">
      <alignment horizontal="center" vertical="center" wrapText="1"/>
    </xf>
    <xf numFmtId="0" fontId="48" fillId="32" borderId="10" xfId="0" applyFont="1" applyFill="1" applyBorder="1" applyAlignment="1" applyProtection="1">
      <alignment horizontal="center" vertical="center" wrapText="1"/>
    </xf>
    <xf numFmtId="0" fontId="48" fillId="32" borderId="18" xfId="0" applyFont="1" applyFill="1" applyBorder="1" applyAlignment="1" applyProtection="1">
      <alignment horizontal="center" vertical="center" wrapText="1"/>
    </xf>
    <xf numFmtId="0" fontId="58" fillId="23" borderId="34" xfId="0" applyFont="1" applyFill="1" applyBorder="1" applyAlignment="1" applyProtection="1">
      <alignment horizontal="center" vertical="center" wrapText="1"/>
    </xf>
    <xf numFmtId="0" fontId="55" fillId="23" borderId="28" xfId="0" applyFont="1" applyFill="1" applyBorder="1" applyAlignment="1" applyProtection="1">
      <alignment horizontal="center" vertical="center" wrapText="1"/>
    </xf>
    <xf numFmtId="0" fontId="55" fillId="23" borderId="29" xfId="0" applyFont="1" applyFill="1" applyBorder="1" applyAlignment="1" applyProtection="1">
      <alignment horizontal="center" vertical="center" wrapText="1"/>
    </xf>
    <xf numFmtId="0" fontId="56" fillId="31" borderId="60" xfId="0" applyFont="1" applyFill="1" applyBorder="1" applyAlignment="1" applyProtection="1">
      <alignment horizontal="center" vertical="center" wrapText="1"/>
    </xf>
    <xf numFmtId="0" fontId="56" fillId="31" borderId="39" xfId="0" applyFont="1" applyFill="1" applyBorder="1" applyAlignment="1" applyProtection="1">
      <alignment horizontal="center" vertical="center" wrapText="1"/>
    </xf>
    <xf numFmtId="0" fontId="56" fillId="31" borderId="43" xfId="0" applyFont="1" applyFill="1" applyBorder="1" applyAlignment="1" applyProtection="1">
      <alignment horizontal="center" vertical="center" wrapText="1"/>
    </xf>
    <xf numFmtId="0" fontId="35" fillId="26" borderId="50" xfId="0" applyFont="1" applyFill="1" applyBorder="1" applyAlignment="1" applyProtection="1">
      <alignment horizontal="center" vertical="center" wrapText="1"/>
      <protection locked="0"/>
    </xf>
    <xf numFmtId="0" fontId="64" fillId="0" borderId="60" xfId="0" applyFont="1" applyFill="1" applyBorder="1" applyAlignment="1" applyProtection="1">
      <alignment horizontal="left" vertical="center" wrapText="1"/>
    </xf>
    <xf numFmtId="0" fontId="64" fillId="0" borderId="39" xfId="0" applyFont="1" applyFill="1" applyBorder="1" applyAlignment="1" applyProtection="1">
      <alignment horizontal="left" vertical="center" wrapText="1"/>
    </xf>
    <xf numFmtId="0" fontId="64" fillId="0" borderId="43" xfId="0" applyFont="1" applyFill="1" applyBorder="1" applyAlignment="1" applyProtection="1">
      <alignment horizontal="left" vertical="center" wrapText="1"/>
    </xf>
    <xf numFmtId="0" fontId="56" fillId="31" borderId="16" xfId="0" applyFont="1" applyFill="1" applyBorder="1" applyAlignment="1" applyProtection="1">
      <alignment horizontal="center" vertical="center" wrapText="1"/>
    </xf>
    <xf numFmtId="0" fontId="56" fillId="31" borderId="10" xfId="0" applyFont="1" applyFill="1" applyBorder="1" applyAlignment="1" applyProtection="1">
      <alignment horizontal="center" vertical="center" wrapText="1"/>
    </xf>
    <xf numFmtId="0" fontId="56" fillId="31" borderId="18" xfId="0" applyFont="1" applyFill="1" applyBorder="1" applyAlignment="1" applyProtection="1">
      <alignment horizontal="center" vertical="center" wrapText="1"/>
    </xf>
    <xf numFmtId="0" fontId="35" fillId="26" borderId="10" xfId="0" applyFont="1" applyFill="1" applyBorder="1" applyAlignment="1" applyProtection="1">
      <alignment horizontal="center" vertical="center" wrapText="1"/>
      <protection locked="0"/>
    </xf>
    <xf numFmtId="0" fontId="35" fillId="26" borderId="18" xfId="0" applyFont="1" applyFill="1" applyBorder="1" applyAlignment="1" applyProtection="1">
      <alignment horizontal="center" vertical="center" wrapText="1"/>
      <protection locked="0"/>
    </xf>
    <xf numFmtId="0" fontId="38" fillId="26" borderId="16" xfId="0" applyFont="1" applyFill="1" applyBorder="1" applyAlignment="1" applyProtection="1">
      <alignment horizontal="center" vertical="top" wrapText="1"/>
      <protection locked="0"/>
    </xf>
    <xf numFmtId="0" fontId="38" fillId="26" borderId="10" xfId="0" applyFont="1" applyFill="1" applyBorder="1" applyAlignment="1" applyProtection="1">
      <alignment horizontal="center" vertical="top" wrapText="1"/>
      <protection locked="0"/>
    </xf>
    <xf numFmtId="0" fontId="38" fillId="26" borderId="18" xfId="0" applyFont="1" applyFill="1" applyBorder="1" applyAlignment="1" applyProtection="1">
      <alignment horizontal="center" vertical="top" wrapText="1"/>
      <protection locked="0"/>
    </xf>
    <xf numFmtId="0" fontId="35" fillId="0" borderId="16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29" borderId="10" xfId="0" applyFont="1" applyFill="1" applyBorder="1" applyAlignment="1" applyProtection="1">
      <alignment horizontal="center" vertical="center" wrapText="1"/>
      <protection locked="0"/>
    </xf>
    <xf numFmtId="0" fontId="35" fillId="29" borderId="18" xfId="0" applyFont="1" applyFill="1" applyBorder="1" applyAlignment="1" applyProtection="1">
      <alignment horizontal="center" vertical="center" wrapText="1"/>
      <protection locked="0"/>
    </xf>
    <xf numFmtId="0" fontId="38" fillId="29" borderId="16" xfId="0" applyFont="1" applyFill="1" applyBorder="1" applyAlignment="1" applyProtection="1">
      <alignment horizontal="center" vertical="top" wrapText="1"/>
      <protection locked="0"/>
    </xf>
    <xf numFmtId="0" fontId="38" fillId="29" borderId="10" xfId="0" applyFont="1" applyFill="1" applyBorder="1" applyAlignment="1" applyProtection="1">
      <alignment horizontal="center" vertical="top" wrapText="1"/>
      <protection locked="0"/>
    </xf>
    <xf numFmtId="0" fontId="38" fillId="29" borderId="18" xfId="0" applyFont="1" applyFill="1" applyBorder="1" applyAlignment="1" applyProtection="1">
      <alignment horizontal="center" vertical="top" wrapText="1"/>
      <protection locked="0"/>
    </xf>
    <xf numFmtId="0" fontId="35" fillId="0" borderId="60" xfId="0" applyFont="1" applyFill="1" applyBorder="1" applyAlignment="1" applyProtection="1">
      <alignment horizontal="center" vertical="center" wrapText="1"/>
    </xf>
    <xf numFmtId="0" fontId="35" fillId="0" borderId="39" xfId="0" applyFont="1" applyFill="1" applyBorder="1" applyAlignment="1" applyProtection="1">
      <alignment horizontal="center" vertical="center" wrapText="1"/>
    </xf>
    <xf numFmtId="0" fontId="35" fillId="0" borderId="50" xfId="0" applyFont="1" applyFill="1" applyBorder="1" applyAlignment="1" applyProtection="1">
      <alignment horizontal="center" vertical="center" wrapText="1"/>
    </xf>
    <xf numFmtId="0" fontId="39" fillId="31" borderId="62" xfId="0" applyFont="1" applyFill="1" applyBorder="1" applyAlignment="1" applyProtection="1">
      <alignment horizontal="center" vertical="center" wrapText="1"/>
    </xf>
    <xf numFmtId="0" fontId="39" fillId="31" borderId="59" xfId="0" applyFont="1" applyFill="1" applyBorder="1" applyAlignment="1" applyProtection="1">
      <alignment horizontal="center" vertical="center" wrapText="1"/>
    </xf>
    <xf numFmtId="0" fontId="59" fillId="31" borderId="36" xfId="0" applyFont="1" applyFill="1" applyBorder="1" applyAlignment="1" applyProtection="1">
      <alignment horizontal="center" vertical="center" wrapText="1"/>
    </xf>
    <xf numFmtId="0" fontId="59" fillId="31" borderId="38" xfId="0" applyFont="1" applyFill="1" applyBorder="1" applyAlignment="1" applyProtection="1">
      <alignment horizontal="center" vertical="center" wrapText="1"/>
    </xf>
    <xf numFmtId="0" fontId="38" fillId="26" borderId="130" xfId="0" applyFont="1" applyFill="1" applyBorder="1" applyAlignment="1" applyProtection="1">
      <alignment horizontal="center" vertical="top" wrapText="1"/>
      <protection locked="0"/>
    </xf>
    <xf numFmtId="0" fontId="38" fillId="26" borderId="39" xfId="0" applyFont="1" applyFill="1" applyBorder="1" applyAlignment="1" applyProtection="1">
      <alignment horizontal="center" vertical="top" wrapText="1"/>
      <protection locked="0"/>
    </xf>
    <xf numFmtId="0" fontId="38" fillId="26" borderId="98" xfId="0" applyFont="1" applyFill="1" applyBorder="1" applyAlignment="1" applyProtection="1">
      <alignment horizontal="center" vertical="top" wrapText="1"/>
      <protection locked="0"/>
    </xf>
    <xf numFmtId="0" fontId="35" fillId="26" borderId="92" xfId="0" applyFont="1" applyFill="1" applyBorder="1" applyAlignment="1" applyProtection="1">
      <alignment horizontal="center" vertical="center" wrapText="1"/>
      <protection locked="0"/>
    </xf>
    <xf numFmtId="0" fontId="64" fillId="26" borderId="87" xfId="0" applyFont="1" applyFill="1" applyBorder="1" applyAlignment="1" applyProtection="1">
      <alignment horizontal="center" vertical="center" wrapText="1"/>
      <protection locked="0"/>
    </xf>
    <xf numFmtId="0" fontId="62" fillId="26" borderId="17" xfId="0" applyFont="1" applyFill="1" applyBorder="1" applyAlignment="1" applyProtection="1">
      <alignment horizontal="center" vertical="center" wrapText="1"/>
      <protection locked="0"/>
    </xf>
    <xf numFmtId="0" fontId="62" fillId="26" borderId="140" xfId="0" applyFont="1" applyFill="1" applyBorder="1" applyAlignment="1" applyProtection="1">
      <alignment horizontal="center" vertical="center" wrapText="1"/>
      <protection locked="0"/>
    </xf>
    <xf numFmtId="0" fontId="35" fillId="0" borderId="130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8" fillId="26" borderId="141" xfId="0" applyFont="1" applyFill="1" applyBorder="1" applyAlignment="1">
      <alignment horizontal="center" vertical="center" wrapText="1"/>
    </xf>
    <xf numFmtId="0" fontId="38" fillId="26" borderId="45" xfId="0" applyFont="1" applyFill="1" applyBorder="1" applyAlignment="1">
      <alignment horizontal="center" vertical="center" wrapText="1"/>
    </xf>
    <xf numFmtId="0" fontId="38" fillId="26" borderId="52" xfId="0" applyFont="1" applyFill="1" applyBorder="1" applyAlignment="1">
      <alignment horizontal="center" vertical="center" wrapText="1"/>
    </xf>
    <xf numFmtId="0" fontId="0" fillId="26" borderId="51" xfId="0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42" xfId="0" applyFill="1" applyBorder="1" applyAlignment="1">
      <alignment horizontal="center" vertical="center" wrapText="1"/>
    </xf>
    <xf numFmtId="0" fontId="38" fillId="26" borderId="76" xfId="0" applyFont="1" applyFill="1" applyBorder="1" applyAlignment="1" applyProtection="1">
      <alignment horizontal="center" vertical="top" wrapText="1"/>
      <protection locked="0"/>
    </xf>
    <xf numFmtId="0" fontId="38" fillId="26" borderId="92" xfId="0" applyFont="1" applyFill="1" applyBorder="1" applyAlignment="1" applyProtection="1">
      <alignment horizontal="center" vertical="top" wrapText="1"/>
      <protection locked="0"/>
    </xf>
    <xf numFmtId="0" fontId="38" fillId="26" borderId="141" xfId="0" applyFont="1" applyFill="1" applyBorder="1" applyAlignment="1" applyProtection="1">
      <alignment horizontal="center" vertical="top" wrapText="1"/>
      <protection locked="0"/>
    </xf>
    <xf numFmtId="0" fontId="38" fillId="26" borderId="45" xfId="0" applyFont="1" applyFill="1" applyBorder="1" applyAlignment="1" applyProtection="1">
      <alignment horizontal="center" vertical="top" wrapText="1"/>
      <protection locked="0"/>
    </xf>
    <xf numFmtId="0" fontId="38" fillId="26" borderId="142" xfId="0" applyFont="1" applyFill="1" applyBorder="1" applyAlignment="1" applyProtection="1">
      <alignment horizontal="center" vertical="top" wrapText="1"/>
      <protection locked="0"/>
    </xf>
    <xf numFmtId="0" fontId="48" fillId="32" borderId="89" xfId="0" applyFont="1" applyFill="1" applyBorder="1" applyAlignment="1" applyProtection="1">
      <alignment horizontal="center" vertical="center" wrapText="1"/>
    </xf>
    <xf numFmtId="0" fontId="48" fillId="32" borderId="63" xfId="0" applyFont="1" applyFill="1" applyBorder="1" applyAlignment="1" applyProtection="1">
      <alignment horizontal="center" vertical="center" wrapText="1"/>
    </xf>
    <xf numFmtId="0" fontId="48" fillId="32" borderId="131" xfId="0" applyFont="1" applyFill="1" applyBorder="1" applyAlignment="1" applyProtection="1">
      <alignment horizontal="center" vertical="center" wrapText="1"/>
    </xf>
    <xf numFmtId="0" fontId="35" fillId="0" borderId="130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98" xfId="0" applyFont="1" applyBorder="1" applyAlignment="1">
      <alignment horizontal="center"/>
    </xf>
    <xf numFmtId="0" fontId="35" fillId="26" borderId="138" xfId="0" applyFont="1" applyFill="1" applyBorder="1" applyAlignment="1" applyProtection="1">
      <alignment horizontal="center" vertical="center" wrapText="1"/>
      <protection locked="0"/>
    </xf>
    <xf numFmtId="0" fontId="35" fillId="26" borderId="28" xfId="0" applyFont="1" applyFill="1" applyBorder="1" applyAlignment="1" applyProtection="1">
      <alignment horizontal="center" vertical="center" wrapText="1"/>
      <protection locked="0"/>
    </xf>
    <xf numFmtId="0" fontId="35" fillId="26" borderId="139" xfId="0" applyFont="1" applyFill="1" applyBorder="1" applyAlignment="1" applyProtection="1">
      <alignment horizontal="center" vertical="center" wrapText="1"/>
      <protection locked="0"/>
    </xf>
    <xf numFmtId="0" fontId="35" fillId="0" borderId="130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48" fillId="32" borderId="76" xfId="0" applyFont="1" applyFill="1" applyBorder="1" applyAlignment="1" applyProtection="1">
      <alignment horizontal="center" vertical="center" wrapText="1"/>
    </xf>
    <xf numFmtId="0" fontId="48" fillId="32" borderId="92" xfId="0" applyFont="1" applyFill="1" applyBorder="1" applyAlignment="1" applyProtection="1">
      <alignment horizontal="center" vertical="center" wrapText="1"/>
    </xf>
    <xf numFmtId="164" fontId="35" fillId="26" borderId="35" xfId="0" applyNumberFormat="1" applyFont="1" applyFill="1" applyBorder="1" applyAlignment="1" applyProtection="1">
      <alignment horizontal="center" vertical="center" wrapText="1"/>
      <protection locked="0"/>
    </xf>
    <xf numFmtId="164" fontId="35" fillId="26" borderId="98" xfId="0" applyNumberFormat="1" applyFont="1" applyFill="1" applyBorder="1" applyAlignment="1" applyProtection="1">
      <alignment horizontal="center" vertical="center" wrapText="1"/>
      <protection locked="0"/>
    </xf>
    <xf numFmtId="0" fontId="56" fillId="31" borderId="130" xfId="0" applyFont="1" applyFill="1" applyBorder="1" applyAlignment="1" applyProtection="1">
      <alignment horizontal="center" vertical="center" wrapText="1"/>
    </xf>
    <xf numFmtId="0" fontId="56" fillId="31" borderId="78" xfId="0" applyFont="1" applyFill="1" applyBorder="1" applyAlignment="1" applyProtection="1">
      <alignment horizontal="center" vertical="center" wrapText="1"/>
    </xf>
    <xf numFmtId="0" fontId="56" fillId="31" borderId="22" xfId="0" applyFont="1" applyFill="1" applyBorder="1" applyAlignment="1" applyProtection="1">
      <alignment horizontal="center" vertical="center" wrapText="1"/>
    </xf>
    <xf numFmtId="0" fontId="35" fillId="21" borderId="130" xfId="0" applyFont="1" applyFill="1" applyBorder="1" applyAlignment="1" applyProtection="1">
      <alignment horizontal="left" vertical="center" wrapText="1"/>
    </xf>
    <xf numFmtId="0" fontId="35" fillId="21" borderId="43" xfId="0" applyFont="1" applyFill="1" applyBorder="1" applyAlignment="1">
      <alignment horizontal="left" vertical="center" wrapText="1"/>
    </xf>
    <xf numFmtId="0" fontId="56" fillId="26" borderId="35" xfId="0" applyFont="1" applyFill="1" applyBorder="1" applyAlignment="1" applyProtection="1">
      <alignment horizontal="center" vertical="center" wrapText="1"/>
    </xf>
    <xf numFmtId="0" fontId="0" fillId="26" borderId="39" xfId="0" applyFill="1" applyBorder="1" applyAlignment="1">
      <alignment horizontal="center" vertical="center" wrapText="1"/>
    </xf>
    <xf numFmtId="0" fontId="0" fillId="26" borderId="98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3" fillId="0" borderId="0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42" xfId="0" applyFont="1" applyBorder="1" applyAlignment="1">
      <alignment horizontal="left" vertical="center" wrapText="1"/>
    </xf>
  </cellXfs>
  <cellStyles count="43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ál" xfId="0" builtinId="0"/>
    <cellStyle name="Normál 2" xfId="42"/>
    <cellStyle name="Összesen" xfId="38"/>
    <cellStyle name="Rossz" xfId="39"/>
    <cellStyle name="Semleges" xfId="40"/>
    <cellStyle name="Számítás" xfId="41"/>
  </cellStyles>
  <dxfs count="70"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strike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ont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rgb="FFA6A6A6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solid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F9FE"/>
      <color rgb="FF3574B9"/>
      <color rgb="FF0D21E1"/>
      <color rgb="FFF1F5F9"/>
      <color rgb="FF96C9F8"/>
      <color rgb="FFCCCCFF"/>
      <color rgb="FFB8D3FE"/>
      <color rgb="FFC4C0F8"/>
      <color rgb="FF8DB458"/>
      <color rgb="FF63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fmlaLink="sup.!$B$10" lockText="1" noThreeD="1"/>
</file>

<file path=xl/ctrlProps/ctrlProp10.xml><?xml version="1.0" encoding="utf-8"?>
<formControlPr xmlns="http://schemas.microsoft.com/office/spreadsheetml/2009/9/main" objectType="CheckBox" fmlaLink="sup.!$E$15" lockText="1" noThreeD="1"/>
</file>

<file path=xl/ctrlProps/ctrlProp11.xml><?xml version="1.0" encoding="utf-8"?>
<formControlPr xmlns="http://schemas.microsoft.com/office/spreadsheetml/2009/9/main" objectType="CheckBox" fmlaLink="sup.!$E$12" lockText="1" noThreeD="1"/>
</file>

<file path=xl/ctrlProps/ctrlProp12.xml><?xml version="1.0" encoding="utf-8"?>
<formControlPr xmlns="http://schemas.microsoft.com/office/spreadsheetml/2009/9/main" objectType="CheckBox" fmlaLink="sup.!$E$14" lockText="1" noThreeD="1"/>
</file>

<file path=xl/ctrlProps/ctrlProp13.xml><?xml version="1.0" encoding="utf-8"?>
<formControlPr xmlns="http://schemas.microsoft.com/office/spreadsheetml/2009/9/main" objectType="CheckBox" fmlaLink="sup.!$E$10" lockText="1" noThreeD="1"/>
</file>

<file path=xl/ctrlProps/ctrlProp14.xml><?xml version="1.0" encoding="utf-8"?>
<formControlPr xmlns="http://schemas.microsoft.com/office/spreadsheetml/2009/9/main" objectType="CheckBox" fmlaLink="sup.!$E$11" lockText="1" noThreeD="1"/>
</file>

<file path=xl/ctrlProps/ctrlProp15.xml><?xml version="1.0" encoding="utf-8"?>
<formControlPr xmlns="http://schemas.microsoft.com/office/spreadsheetml/2009/9/main" objectType="CheckBox" fmlaLink="sup.!$E$12" lockText="1" noThreeD="1"/>
</file>

<file path=xl/ctrlProps/ctrlProp16.xml><?xml version="1.0" encoding="utf-8"?>
<formControlPr xmlns="http://schemas.microsoft.com/office/spreadsheetml/2009/9/main" objectType="CheckBox" fmlaLink="sup.!$E$13" lockText="1" noThreeD="1"/>
</file>

<file path=xl/ctrlProps/ctrlProp17.xml><?xml version="1.0" encoding="utf-8"?>
<formControlPr xmlns="http://schemas.microsoft.com/office/spreadsheetml/2009/9/main" objectType="CheckBox" fmlaLink="sup.!$E$14" lockText="1" noThreeD="1"/>
</file>

<file path=xl/ctrlProps/ctrlProp18.xml><?xml version="1.0" encoding="utf-8"?>
<formControlPr xmlns="http://schemas.microsoft.com/office/spreadsheetml/2009/9/main" objectType="CheckBox" fmlaLink="sup.!$E$1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sup.!$B$1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sup.!$B$1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sup.!$B$1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fmlaLink="sup.!$B$10" lockText="1" noThreeD="1"/>
</file>

<file path=xl/ctrlProps/ctrlProp43.xml><?xml version="1.0" encoding="utf-8"?>
<formControlPr xmlns="http://schemas.microsoft.com/office/spreadsheetml/2009/9/main" objectType="CheckBox" fmlaLink="sup.!$B$11" lockText="1" noThreeD="1"/>
</file>

<file path=xl/ctrlProps/ctrlProp44.xml><?xml version="1.0" encoding="utf-8"?>
<formControlPr xmlns="http://schemas.microsoft.com/office/spreadsheetml/2009/9/main" objectType="CheckBox" fmlaLink="sup.!$B$12" lockText="1" noThreeD="1"/>
</file>

<file path=xl/ctrlProps/ctrlProp45.xml><?xml version="1.0" encoding="utf-8"?>
<formControlPr xmlns="http://schemas.microsoft.com/office/spreadsheetml/2009/9/main" objectType="CheckBox" fmlaLink="sup.!$B$13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fmlaLink="sup.!$B$14" lockText="1" noThreeD="1"/>
</file>

<file path=xl/ctrlProps/ctrlProp48.xml><?xml version="1.0" encoding="utf-8"?>
<formControlPr xmlns="http://schemas.microsoft.com/office/spreadsheetml/2009/9/main" objectType="CheckBox" fmlaLink="sup.!$B$15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fmlaLink="sup.!$B$14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sup.!$B$15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sup.!$E$10" lockText="1" noThreeD="1"/>
</file>

<file path=xl/ctrlProps/ctrlProp8.xml><?xml version="1.0" encoding="utf-8"?>
<formControlPr xmlns="http://schemas.microsoft.com/office/spreadsheetml/2009/9/main" objectType="CheckBox" fmlaLink="sup.!$E$11" lockText="1" noThreeD="1"/>
</file>

<file path=xl/ctrlProps/ctrlProp9.xml><?xml version="1.0" encoding="utf-8"?>
<formControlPr xmlns="http://schemas.microsoft.com/office/spreadsheetml/2009/9/main" objectType="CheckBox" fmlaLink="sup.!$E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30</xdr:row>
          <xdr:rowOff>152400</xdr:rowOff>
        </xdr:from>
        <xdr:to>
          <xdr:col>5</xdr:col>
          <xdr:colOff>38100</xdr:colOff>
          <xdr:row>32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30</xdr:row>
          <xdr:rowOff>161925</xdr:rowOff>
        </xdr:from>
        <xdr:to>
          <xdr:col>5</xdr:col>
          <xdr:colOff>361950</xdr:colOff>
          <xdr:row>32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31</xdr:row>
          <xdr:rowOff>190500</xdr:rowOff>
        </xdr:from>
        <xdr:to>
          <xdr:col>5</xdr:col>
          <xdr:colOff>361950</xdr:colOff>
          <xdr:row>33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32</xdr:row>
          <xdr:rowOff>190500</xdr:rowOff>
        </xdr:from>
        <xdr:to>
          <xdr:col>5</xdr:col>
          <xdr:colOff>361950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31</xdr:row>
          <xdr:rowOff>171450</xdr:rowOff>
        </xdr:from>
        <xdr:to>
          <xdr:col>5</xdr:col>
          <xdr:colOff>38100</xdr:colOff>
          <xdr:row>33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32</xdr:row>
          <xdr:rowOff>190500</xdr:rowOff>
        </xdr:from>
        <xdr:to>
          <xdr:col>5</xdr:col>
          <xdr:colOff>38100</xdr:colOff>
          <xdr:row>34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21</xdr:row>
          <xdr:rowOff>228600</xdr:rowOff>
        </xdr:from>
        <xdr:to>
          <xdr:col>0</xdr:col>
          <xdr:colOff>1343025</xdr:colOff>
          <xdr:row>22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1038225</xdr:colOff>
          <xdr:row>22</xdr:row>
          <xdr:rowOff>228600</xdr:rowOff>
        </xdr:from>
        <xdr:to>
          <xdr:col>0</xdr:col>
          <xdr:colOff>1343025</xdr:colOff>
          <xdr:row>23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0</xdr:rowOff>
        </xdr:from>
        <xdr:to>
          <xdr:col>0</xdr:col>
          <xdr:colOff>1352550</xdr:colOff>
          <xdr:row>26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25</xdr:row>
          <xdr:rowOff>228600</xdr:rowOff>
        </xdr:from>
        <xdr:to>
          <xdr:col>0</xdr:col>
          <xdr:colOff>1352550</xdr:colOff>
          <xdr:row>26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0</xdr:rowOff>
        </xdr:from>
        <xdr:to>
          <xdr:col>3</xdr:col>
          <xdr:colOff>1219200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25</xdr:row>
          <xdr:rowOff>228600</xdr:rowOff>
        </xdr:from>
        <xdr:to>
          <xdr:col>3</xdr:col>
          <xdr:colOff>1219200</xdr:colOff>
          <xdr:row>26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</xdr:row>
          <xdr:rowOff>57150</xdr:rowOff>
        </xdr:from>
        <xdr:to>
          <xdr:col>4</xdr:col>
          <xdr:colOff>809625</xdr:colOff>
          <xdr:row>3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</xdr:row>
          <xdr:rowOff>57150</xdr:rowOff>
        </xdr:from>
        <xdr:to>
          <xdr:col>5</xdr:col>
          <xdr:colOff>771525</xdr:colOff>
          <xdr:row>3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4</xdr:row>
          <xdr:rowOff>57150</xdr:rowOff>
        </xdr:from>
        <xdr:to>
          <xdr:col>4</xdr:col>
          <xdr:colOff>809625</xdr:colOff>
          <xdr:row>4</xdr:row>
          <xdr:rowOff>276225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4</xdr:row>
          <xdr:rowOff>57150</xdr:rowOff>
        </xdr:from>
        <xdr:to>
          <xdr:col>5</xdr:col>
          <xdr:colOff>771525</xdr:colOff>
          <xdr:row>4</xdr:row>
          <xdr:rowOff>276225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</xdr:row>
          <xdr:rowOff>57150</xdr:rowOff>
        </xdr:from>
        <xdr:to>
          <xdr:col>4</xdr:col>
          <xdr:colOff>809625</xdr:colOff>
          <xdr:row>5</xdr:row>
          <xdr:rowOff>276225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5</xdr:row>
          <xdr:rowOff>57150</xdr:rowOff>
        </xdr:from>
        <xdr:to>
          <xdr:col>5</xdr:col>
          <xdr:colOff>771525</xdr:colOff>
          <xdr:row>5</xdr:row>
          <xdr:rowOff>276225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6</xdr:row>
          <xdr:rowOff>57150</xdr:rowOff>
        </xdr:from>
        <xdr:to>
          <xdr:col>4</xdr:col>
          <xdr:colOff>809625</xdr:colOff>
          <xdr:row>6</xdr:row>
          <xdr:rowOff>276225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6</xdr:row>
          <xdr:rowOff>57150</xdr:rowOff>
        </xdr:from>
        <xdr:to>
          <xdr:col>5</xdr:col>
          <xdr:colOff>771525</xdr:colOff>
          <xdr:row>6</xdr:row>
          <xdr:rowOff>276225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7</xdr:row>
          <xdr:rowOff>57150</xdr:rowOff>
        </xdr:from>
        <xdr:to>
          <xdr:col>4</xdr:col>
          <xdr:colOff>809625</xdr:colOff>
          <xdr:row>7</xdr:row>
          <xdr:rowOff>276225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7</xdr:row>
          <xdr:rowOff>57150</xdr:rowOff>
        </xdr:from>
        <xdr:to>
          <xdr:col>5</xdr:col>
          <xdr:colOff>771525</xdr:colOff>
          <xdr:row>7</xdr:row>
          <xdr:rowOff>276225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21</xdr:row>
          <xdr:rowOff>47625</xdr:rowOff>
        </xdr:from>
        <xdr:to>
          <xdr:col>0</xdr:col>
          <xdr:colOff>438150</xdr:colOff>
          <xdr:row>21</xdr:row>
          <xdr:rowOff>266700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28575</xdr:rowOff>
        </xdr:from>
        <xdr:to>
          <xdr:col>0</xdr:col>
          <xdr:colOff>428625</xdr:colOff>
          <xdr:row>22</xdr:row>
          <xdr:rowOff>247650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23</xdr:row>
          <xdr:rowOff>47625</xdr:rowOff>
        </xdr:from>
        <xdr:to>
          <xdr:col>0</xdr:col>
          <xdr:colOff>428625</xdr:colOff>
          <xdr:row>23</xdr:row>
          <xdr:rowOff>266700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1524000</xdr:colOff>
          <xdr:row>12</xdr:row>
          <xdr:rowOff>142875</xdr:rowOff>
        </xdr:from>
        <xdr:to>
          <xdr:col>4</xdr:col>
          <xdr:colOff>276225</xdr:colOff>
          <xdr:row>12</xdr:row>
          <xdr:rowOff>361950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12</xdr:row>
          <xdr:rowOff>180975</xdr:rowOff>
        </xdr:from>
        <xdr:to>
          <xdr:col>5</xdr:col>
          <xdr:colOff>190500</xdr:colOff>
          <xdr:row>12</xdr:row>
          <xdr:rowOff>400050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1266825</xdr:colOff>
          <xdr:row>12</xdr:row>
          <xdr:rowOff>209550</xdr:rowOff>
        </xdr:from>
        <xdr:to>
          <xdr:col>3</xdr:col>
          <xdr:colOff>219075</xdr:colOff>
          <xdr:row>12</xdr:row>
          <xdr:rowOff>428625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1447800</xdr:colOff>
          <xdr:row>12</xdr:row>
          <xdr:rowOff>200025</xdr:rowOff>
        </xdr:from>
        <xdr:to>
          <xdr:col>2</xdr:col>
          <xdr:colOff>95250</xdr:colOff>
          <xdr:row>12</xdr:row>
          <xdr:rowOff>419100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209550</xdr:rowOff>
        </xdr:from>
        <xdr:to>
          <xdr:col>0</xdr:col>
          <xdr:colOff>333375</xdr:colOff>
          <xdr:row>12</xdr:row>
          <xdr:rowOff>428625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12</xdr:row>
          <xdr:rowOff>180975</xdr:rowOff>
        </xdr:from>
        <xdr:to>
          <xdr:col>1</xdr:col>
          <xdr:colOff>428625</xdr:colOff>
          <xdr:row>12</xdr:row>
          <xdr:rowOff>400050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1057275</xdr:colOff>
          <xdr:row>12</xdr:row>
          <xdr:rowOff>152400</xdr:rowOff>
        </xdr:from>
        <xdr:to>
          <xdr:col>6</xdr:col>
          <xdr:colOff>142875</xdr:colOff>
          <xdr:row>12</xdr:row>
          <xdr:rowOff>371475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257175</xdr:rowOff>
        </xdr:from>
        <xdr:to>
          <xdr:col>0</xdr:col>
          <xdr:colOff>304800</xdr:colOff>
          <xdr:row>13</xdr:row>
          <xdr:rowOff>476250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1343025</xdr:colOff>
          <xdr:row>13</xdr:row>
          <xdr:rowOff>200025</xdr:rowOff>
        </xdr:from>
        <xdr:to>
          <xdr:col>1</xdr:col>
          <xdr:colOff>266700</xdr:colOff>
          <xdr:row>13</xdr:row>
          <xdr:rowOff>419100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180975</xdr:rowOff>
        </xdr:from>
        <xdr:to>
          <xdr:col>3</xdr:col>
          <xdr:colOff>323850</xdr:colOff>
          <xdr:row>13</xdr:row>
          <xdr:rowOff>400050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1476375</xdr:colOff>
          <xdr:row>13</xdr:row>
          <xdr:rowOff>219075</xdr:rowOff>
        </xdr:from>
        <xdr:to>
          <xdr:col>2</xdr:col>
          <xdr:colOff>123825</xdr:colOff>
          <xdr:row>13</xdr:row>
          <xdr:rowOff>438150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3</xdr:row>
          <xdr:rowOff>28575</xdr:rowOff>
        </xdr:from>
        <xdr:to>
          <xdr:col>6</xdr:col>
          <xdr:colOff>828675</xdr:colOff>
          <xdr:row>3</xdr:row>
          <xdr:rowOff>247650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4</xdr:row>
          <xdr:rowOff>47625</xdr:rowOff>
        </xdr:from>
        <xdr:to>
          <xdr:col>6</xdr:col>
          <xdr:colOff>828675</xdr:colOff>
          <xdr:row>4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5</xdr:row>
          <xdr:rowOff>47625</xdr:rowOff>
        </xdr:from>
        <xdr:to>
          <xdr:col>6</xdr:col>
          <xdr:colOff>838200</xdr:colOff>
          <xdr:row>5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6</xdr:row>
          <xdr:rowOff>57150</xdr:rowOff>
        </xdr:from>
        <xdr:to>
          <xdr:col>6</xdr:col>
          <xdr:colOff>838200</xdr:colOff>
          <xdr:row>6</xdr:row>
          <xdr:rowOff>276225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57150</xdr:rowOff>
        </xdr:from>
        <xdr:to>
          <xdr:col>6</xdr:col>
          <xdr:colOff>838200</xdr:colOff>
          <xdr:row>7</xdr:row>
          <xdr:rowOff>276225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</xdr:row>
          <xdr:rowOff>9525</xdr:rowOff>
        </xdr:from>
        <xdr:to>
          <xdr:col>0</xdr:col>
          <xdr:colOff>1352550</xdr:colOff>
          <xdr:row>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6</xdr:row>
          <xdr:rowOff>9525</xdr:rowOff>
        </xdr:from>
        <xdr:to>
          <xdr:col>0</xdr:col>
          <xdr:colOff>1352550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20</xdr:row>
          <xdr:rowOff>9525</xdr:rowOff>
        </xdr:from>
        <xdr:to>
          <xdr:col>0</xdr:col>
          <xdr:colOff>1352550</xdr:colOff>
          <xdr:row>20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24</xdr:row>
          <xdr:rowOff>9525</xdr:rowOff>
        </xdr:from>
        <xdr:to>
          <xdr:col>0</xdr:col>
          <xdr:colOff>1352550</xdr:colOff>
          <xdr:row>25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11</xdr:row>
          <xdr:rowOff>9525</xdr:rowOff>
        </xdr:from>
        <xdr:to>
          <xdr:col>0</xdr:col>
          <xdr:colOff>1352550</xdr:colOff>
          <xdr:row>11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15</xdr:row>
          <xdr:rowOff>9525</xdr:rowOff>
        </xdr:from>
        <xdr:to>
          <xdr:col>0</xdr:col>
          <xdr:colOff>1352550</xdr:colOff>
          <xdr:row>16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27</xdr:row>
          <xdr:rowOff>9525</xdr:rowOff>
        </xdr:from>
        <xdr:to>
          <xdr:col>0</xdr:col>
          <xdr:colOff>1352550</xdr:colOff>
          <xdr:row>28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18</xdr:row>
          <xdr:rowOff>9525</xdr:rowOff>
        </xdr:from>
        <xdr:to>
          <xdr:col>0</xdr:col>
          <xdr:colOff>1352550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1057275</xdr:colOff>
          <xdr:row>9</xdr:row>
          <xdr:rowOff>9525</xdr:rowOff>
        </xdr:from>
        <xdr:to>
          <xdr:col>0</xdr:col>
          <xdr:colOff>1352550</xdr:colOff>
          <xdr:row>10</xdr:row>
          <xdr:rowOff>9525</xdr:rowOff>
        </xdr:to>
        <xdr:sp macro="" textlink="">
          <xdr:nvSpPr>
            <xdr:cNvPr id="9225" name="Check Box 4105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1400175</xdr:colOff>
          <xdr:row>4</xdr:row>
          <xdr:rowOff>152400</xdr:rowOff>
        </xdr:from>
        <xdr:to>
          <xdr:col>5</xdr:col>
          <xdr:colOff>190500</xdr:colOff>
          <xdr:row>4</xdr:row>
          <xdr:rowOff>371475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4</xdr:row>
          <xdr:rowOff>142875</xdr:rowOff>
        </xdr:from>
        <xdr:to>
          <xdr:col>4</xdr:col>
          <xdr:colOff>371475</xdr:colOff>
          <xdr:row>4</xdr:row>
          <xdr:rowOff>361950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</xdr:row>
          <xdr:rowOff>133350</xdr:rowOff>
        </xdr:from>
        <xdr:to>
          <xdr:col>3</xdr:col>
          <xdr:colOff>466725</xdr:colOff>
          <xdr:row>4</xdr:row>
          <xdr:rowOff>352425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1352550</xdr:colOff>
          <xdr:row>4</xdr:row>
          <xdr:rowOff>219075</xdr:rowOff>
        </xdr:from>
        <xdr:to>
          <xdr:col>2</xdr:col>
          <xdr:colOff>142875</xdr:colOff>
          <xdr:row>4</xdr:row>
          <xdr:rowOff>438150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200025</xdr:rowOff>
        </xdr:from>
        <xdr:to>
          <xdr:col>0</xdr:col>
          <xdr:colOff>304800</xdr:colOff>
          <xdr:row>4</xdr:row>
          <xdr:rowOff>190500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4</xdr:row>
          <xdr:rowOff>228600</xdr:rowOff>
        </xdr:from>
        <xdr:to>
          <xdr:col>1</xdr:col>
          <xdr:colOff>523875</xdr:colOff>
          <xdr:row>4</xdr:row>
          <xdr:rowOff>447675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5</xdr:row>
          <xdr:rowOff>57150</xdr:rowOff>
        </xdr:from>
        <xdr:to>
          <xdr:col>4</xdr:col>
          <xdr:colOff>381000</xdr:colOff>
          <xdr:row>5</xdr:row>
          <xdr:rowOff>276225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19050</xdr:rowOff>
        </xdr:from>
        <xdr:to>
          <xdr:col>0</xdr:col>
          <xdr:colOff>304800</xdr:colOff>
          <xdr:row>5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</xdr:row>
          <xdr:rowOff>9525</xdr:rowOff>
        </xdr:from>
        <xdr:to>
          <xdr:col>1</xdr:col>
          <xdr:colOff>400050</xdr:colOff>
          <xdr:row>5</xdr:row>
          <xdr:rowOff>228600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1495425</xdr:colOff>
          <xdr:row>5</xdr:row>
          <xdr:rowOff>19050</xdr:rowOff>
        </xdr:from>
        <xdr:to>
          <xdr:col>2</xdr:col>
          <xdr:colOff>285750</xdr:colOff>
          <xdr:row>5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152400</xdr:rowOff>
        </xdr:from>
        <xdr:to>
          <xdr:col>3</xdr:col>
          <xdr:colOff>314325</xdr:colOff>
          <xdr:row>5</xdr:row>
          <xdr:rowOff>371475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10\gvvrcommon10\Users\sinkaz\AppData\Local\Temp\Temp1_hat&#225;svizsg&#225;lati_template_v1,1.zip\foglalkoztataselem_2011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10\gvvrcommon10\Users\FibingerA\AppData\Local\Microsoft\Windows\Temporary%20Internet%20Files\Content.Outlook\60XKGLA2\foglalkoztataselem_20110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10\gvvrcommon10\Users\SinkaZ\AppData\Local\Microsoft\Windows\Temporary%20Internet%20Files\Content.Outlook\72CZK1L4\Hv%20teszt_NG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10\gvvrcommon10\Users\KaposiJ\AppData\Local\Microsoft\Windows\Temporary%20Internet%20Files\Content.Outlook\BJFON3NX\Hv%20teszt_NGM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10\gvvrcommon10\Users\molnarkam\Downloads\hat&#225;svizsg&#225;lati_template_v1,1,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További hatások"/>
      <sheetName val="Munka2"/>
    </sheetNames>
    <sheetDataSet>
      <sheetData sheetId="0"/>
      <sheetData sheetId="1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2"/>
      <sheetName val="4. További hatások"/>
    </sheetNames>
    <sheetDataSet>
      <sheetData sheetId="0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  <row r="13">
          <cell r="J13" t="str">
            <v>versenyszféra, ezen belül:</v>
          </cell>
        </row>
        <row r="14">
          <cell r="J14" t="str">
            <v>költségvetési szféra, ezen belül:</v>
          </cell>
        </row>
        <row r="15">
          <cell r="J15" t="str">
            <v>nem releváns</v>
          </cell>
        </row>
      </sheetData>
      <sheetData sheetId="1">
        <row r="4">
          <cell r="J4" t="str">
            <v>fiatal munkavállalók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  <sheetName val="1. Költségvetés Ú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ŐLAP"/>
      <sheetName val="Társadalmi,gazdasági hatás"/>
      <sheetName val=" Költségvetés"/>
      <sheetName val=" Admin terhek, igazgatási hat"/>
      <sheetName val=" További hatások"/>
      <sheetName val="EHK"/>
      <sheetName val="sup."/>
      <sheetName val="log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 xml:space="preserve">igen </v>
          </cell>
        </row>
        <row r="4">
          <cell r="B4" t="str">
            <v>nem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32" Type="http://schemas.openxmlformats.org/officeDocument/2006/relationships/ctrlProp" Target="../ctrlProps/ctrlProp41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31" Type="http://schemas.openxmlformats.org/officeDocument/2006/relationships/ctrlProp" Target="../ctrlProps/ctrlProp40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Relationship Id="rId30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G71"/>
  <sheetViews>
    <sheetView showGridLines="0" tabSelected="1" zoomScaleNormal="100" zoomScaleSheetLayoutView="85" workbookViewId="0">
      <selection activeCell="B12" sqref="B12:F12"/>
    </sheetView>
  </sheetViews>
  <sheetFormatPr defaultColWidth="8.85546875" defaultRowHeight="12.75"/>
  <cols>
    <col min="1" max="1" width="24.28515625" style="17" customWidth="1"/>
    <col min="2" max="2" width="17.42578125" style="17" customWidth="1"/>
    <col min="3" max="3" width="20.85546875" style="17" customWidth="1"/>
    <col min="4" max="4" width="21.42578125" style="17" customWidth="1"/>
    <col min="5" max="5" width="19.85546875" style="17" customWidth="1"/>
    <col min="6" max="6" width="20.7109375" style="17" customWidth="1"/>
    <col min="7" max="7" width="1.7109375" style="17" customWidth="1"/>
    <col min="8" max="16384" width="8.85546875" style="17"/>
  </cols>
  <sheetData>
    <row r="1" spans="1:7" ht="30" customHeight="1" thickTop="1" thickBot="1">
      <c r="A1" s="209" t="s">
        <v>179</v>
      </c>
      <c r="B1" s="210"/>
      <c r="C1" s="211"/>
      <c r="D1" s="211"/>
      <c r="E1" s="212"/>
      <c r="F1" s="213"/>
      <c r="G1" s="16"/>
    </row>
    <row r="2" spans="1:7" ht="21" customHeight="1" thickTop="1">
      <c r="A2" s="127" t="s">
        <v>0</v>
      </c>
      <c r="B2" s="217" t="s">
        <v>214</v>
      </c>
      <c r="C2" s="217"/>
      <c r="D2" s="130" t="s">
        <v>1</v>
      </c>
      <c r="E2" s="222">
        <v>45967</v>
      </c>
      <c r="F2" s="223"/>
      <c r="G2" s="16"/>
    </row>
    <row r="3" spans="1:7" s="20" customFormat="1" ht="63.75" customHeight="1">
      <c r="A3" s="128" t="s">
        <v>2</v>
      </c>
      <c r="B3" s="218" t="s">
        <v>211</v>
      </c>
      <c r="C3" s="219"/>
      <c r="D3" s="131" t="s">
        <v>3</v>
      </c>
      <c r="E3" s="224"/>
      <c r="F3" s="225"/>
      <c r="G3" s="142"/>
    </row>
    <row r="4" spans="1:7" ht="52.5" customHeight="1">
      <c r="A4" s="128" t="s">
        <v>4</v>
      </c>
      <c r="B4" s="224" t="s">
        <v>206</v>
      </c>
      <c r="C4" s="227"/>
      <c r="D4" s="131" t="s">
        <v>5</v>
      </c>
      <c r="E4" s="224" t="s">
        <v>212</v>
      </c>
      <c r="F4" s="225"/>
      <c r="G4" s="16"/>
    </row>
    <row r="5" spans="1:7" ht="46.5" customHeight="1" thickBot="1">
      <c r="A5" s="129" t="s">
        <v>156</v>
      </c>
      <c r="B5" s="228" t="s">
        <v>157</v>
      </c>
      <c r="C5" s="229"/>
      <c r="D5" s="229"/>
      <c r="E5" s="229"/>
      <c r="F5" s="230"/>
      <c r="G5" s="16"/>
    </row>
    <row r="6" spans="1:7" ht="12" customHeight="1" thickTop="1" thickBot="1">
      <c r="A6" s="214"/>
      <c r="B6" s="215"/>
      <c r="C6" s="215"/>
      <c r="D6" s="215"/>
      <c r="E6" s="215"/>
      <c r="F6" s="216"/>
    </row>
    <row r="7" spans="1:7" ht="84.75" customHeight="1" thickTop="1" thickBot="1">
      <c r="A7" s="21" t="s">
        <v>6</v>
      </c>
      <c r="B7" s="220" t="s">
        <v>209</v>
      </c>
      <c r="C7" s="221"/>
      <c r="D7" s="22" t="s">
        <v>7</v>
      </c>
      <c r="E7" s="220" t="s">
        <v>207</v>
      </c>
      <c r="F7" s="226"/>
      <c r="G7" s="16"/>
    </row>
    <row r="8" spans="1:7" ht="137.25" customHeight="1" thickTop="1">
      <c r="A8" s="23" t="s">
        <v>8</v>
      </c>
      <c r="B8" s="180" t="s">
        <v>215</v>
      </c>
      <c r="C8" s="181"/>
      <c r="D8" s="181"/>
      <c r="E8" s="181"/>
      <c r="F8" s="182"/>
    </row>
    <row r="9" spans="1:7" ht="33.75" customHeight="1">
      <c r="A9" s="202" t="s">
        <v>169</v>
      </c>
      <c r="B9" s="522" t="s">
        <v>149</v>
      </c>
      <c r="C9" s="266"/>
      <c r="D9" s="266"/>
      <c r="E9" s="266"/>
      <c r="F9" s="267"/>
      <c r="G9" s="16"/>
    </row>
    <row r="10" spans="1:7" ht="48" customHeight="1">
      <c r="A10" s="203"/>
      <c r="B10" s="273"/>
      <c r="C10" s="274"/>
      <c r="D10" s="274"/>
      <c r="E10" s="274"/>
      <c r="F10" s="275"/>
      <c r="G10" s="16"/>
    </row>
    <row r="11" spans="1:7" ht="45">
      <c r="A11" s="18" t="s">
        <v>9</v>
      </c>
      <c r="B11" s="259">
        <v>45960</v>
      </c>
      <c r="C11" s="227"/>
      <c r="D11" s="19" t="s">
        <v>11</v>
      </c>
      <c r="E11" s="218"/>
      <c r="F11" s="260"/>
      <c r="G11" s="16"/>
    </row>
    <row r="12" spans="1:7" ht="34.5" customHeight="1" thickBot="1">
      <c r="A12" s="24" t="s">
        <v>10</v>
      </c>
      <c r="B12" s="264"/>
      <c r="C12" s="264"/>
      <c r="D12" s="264"/>
      <c r="E12" s="264"/>
      <c r="F12" s="265"/>
      <c r="G12" s="16"/>
    </row>
    <row r="13" spans="1:7" ht="12" customHeight="1" thickTop="1" thickBot="1">
      <c r="A13" s="214"/>
      <c r="B13" s="215"/>
      <c r="C13" s="215"/>
      <c r="D13" s="215"/>
      <c r="E13" s="215"/>
      <c r="F13" s="216"/>
    </row>
    <row r="14" spans="1:7" ht="20.25" customHeight="1" thickTop="1">
      <c r="A14" s="261" t="s">
        <v>123</v>
      </c>
      <c r="B14" s="262"/>
      <c r="C14" s="262"/>
      <c r="D14" s="262"/>
      <c r="E14" s="262"/>
      <c r="F14" s="263"/>
      <c r="G14" s="16"/>
    </row>
    <row r="15" spans="1:7" ht="90.75" thickBot="1">
      <c r="A15" s="25" t="s">
        <v>94</v>
      </c>
      <c r="B15" s="26" t="s">
        <v>14</v>
      </c>
      <c r="C15" s="207" t="s">
        <v>208</v>
      </c>
      <c r="D15" s="207"/>
      <c r="E15" s="207"/>
      <c r="F15" s="208"/>
      <c r="G15" s="143"/>
    </row>
    <row r="16" spans="1:7" s="27" customFormat="1" ht="12" customHeight="1" thickTop="1" thickBot="1">
      <c r="A16" s="204"/>
      <c r="B16" s="205"/>
      <c r="C16" s="205"/>
      <c r="D16" s="205"/>
      <c r="E16" s="205"/>
      <c r="F16" s="206"/>
    </row>
    <row r="17" spans="1:7" ht="24.75" customHeight="1" thickTop="1" thickBot="1">
      <c r="A17" s="278" t="s">
        <v>99</v>
      </c>
      <c r="B17" s="279"/>
      <c r="C17" s="279"/>
      <c r="D17" s="279"/>
      <c r="E17" s="279"/>
      <c r="F17" s="280"/>
    </row>
    <row r="18" spans="1:7" ht="53.25" customHeight="1">
      <c r="A18" s="268" t="s">
        <v>203</v>
      </c>
      <c r="B18" s="269"/>
      <c r="C18" s="270"/>
      <c r="D18" s="271" t="s">
        <v>90</v>
      </c>
      <c r="E18" s="271"/>
      <c r="F18" s="272"/>
    </row>
    <row r="19" spans="1:7" ht="77.25" customHeight="1" thickBot="1">
      <c r="A19" s="298">
        <f>'Társadalmi,gazdasági hatás'!A33</f>
        <v>0</v>
      </c>
      <c r="B19" s="299"/>
      <c r="C19" s="299"/>
      <c r="D19" s="300"/>
      <c r="E19" s="300"/>
      <c r="F19" s="301"/>
      <c r="G19" s="16"/>
    </row>
    <row r="20" spans="1:7" ht="25.5" customHeight="1">
      <c r="A20" s="302" t="s">
        <v>124</v>
      </c>
      <c r="B20" s="303"/>
      <c r="C20" s="304"/>
      <c r="D20" s="26" t="s">
        <v>27</v>
      </c>
      <c r="E20" s="28" t="s">
        <v>61</v>
      </c>
      <c r="F20" s="29"/>
      <c r="G20" s="16"/>
    </row>
    <row r="21" spans="1:7" ht="34.5" customHeight="1">
      <c r="A21" s="281" t="s">
        <v>97</v>
      </c>
      <c r="B21" s="282"/>
      <c r="C21" s="283"/>
      <c r="D21" s="257" t="s">
        <v>26</v>
      </c>
      <c r="E21" s="257"/>
      <c r="F21" s="258"/>
      <c r="G21" s="16"/>
    </row>
    <row r="22" spans="1:7" ht="19.5" customHeight="1">
      <c r="A22" s="292" t="s">
        <v>40</v>
      </c>
      <c r="B22" s="293"/>
      <c r="C22" s="293"/>
      <c r="D22" s="294"/>
      <c r="E22" s="294"/>
      <c r="F22" s="295"/>
      <c r="G22" s="16"/>
    </row>
    <row r="23" spans="1:7" ht="18.75" customHeight="1">
      <c r="A23" s="30"/>
      <c r="B23" s="284" t="s">
        <v>15</v>
      </c>
      <c r="C23" s="284"/>
      <c r="D23" s="190">
        <f>' Admin terhek, igazgatási hat'!C3</f>
        <v>0</v>
      </c>
      <c r="E23" s="191"/>
      <c r="F23" s="31" t="s">
        <v>16</v>
      </c>
    </row>
    <row r="24" spans="1:7" ht="18.75" customHeight="1">
      <c r="A24" s="32"/>
      <c r="B24" s="285" t="s">
        <v>17</v>
      </c>
      <c r="C24" s="285"/>
      <c r="D24" s="296">
        <f>' Admin terhek, igazgatási hat'!C7</f>
        <v>0</v>
      </c>
      <c r="E24" s="297"/>
      <c r="F24" s="33" t="s">
        <v>16</v>
      </c>
      <c r="G24" s="16"/>
    </row>
    <row r="25" spans="1:7" ht="20.25" customHeight="1">
      <c r="A25" s="286" t="s">
        <v>18</v>
      </c>
      <c r="B25" s="287"/>
      <c r="C25" s="288"/>
      <c r="D25" s="289" t="s">
        <v>19</v>
      </c>
      <c r="E25" s="287"/>
      <c r="F25" s="290"/>
      <c r="G25" s="16"/>
    </row>
    <row r="26" spans="1:7" ht="18.75" customHeight="1">
      <c r="A26" s="30"/>
      <c r="B26" s="284" t="s">
        <v>15</v>
      </c>
      <c r="C26" s="284"/>
      <c r="D26" s="147"/>
      <c r="E26" s="284" t="s">
        <v>15</v>
      </c>
      <c r="F26" s="291"/>
    </row>
    <row r="27" spans="1:7" ht="18.75" customHeight="1" thickBot="1">
      <c r="A27" s="34"/>
      <c r="B27" s="200" t="s">
        <v>17</v>
      </c>
      <c r="C27" s="200"/>
      <c r="D27" s="148"/>
      <c r="E27" s="200" t="s">
        <v>17</v>
      </c>
      <c r="F27" s="201"/>
      <c r="G27" s="16"/>
    </row>
    <row r="28" spans="1:7" ht="12" customHeight="1" thickTop="1" thickBot="1">
      <c r="A28" s="197"/>
      <c r="B28" s="198"/>
      <c r="C28" s="198"/>
      <c r="D28" s="198"/>
      <c r="E28" s="198"/>
      <c r="F28" s="199"/>
      <c r="G28" s="16"/>
    </row>
    <row r="29" spans="1:7" ht="24.95" customHeight="1" thickTop="1" thickBot="1">
      <c r="A29" s="240" t="s">
        <v>191</v>
      </c>
      <c r="B29" s="241"/>
      <c r="C29" s="241"/>
      <c r="D29" s="241"/>
      <c r="E29" s="241"/>
      <c r="F29" s="242"/>
      <c r="G29" s="16"/>
    </row>
    <row r="30" spans="1:7" ht="24.95" customHeight="1" thickBot="1">
      <c r="A30" s="192" t="s">
        <v>95</v>
      </c>
      <c r="B30" s="193"/>
      <c r="C30" s="193"/>
      <c r="D30" s="193"/>
      <c r="E30" s="193"/>
      <c r="F30" s="194"/>
      <c r="G30" s="16"/>
    </row>
    <row r="31" spans="1:7" ht="15" customHeight="1">
      <c r="A31" s="35"/>
      <c r="B31" s="195" t="s">
        <v>20</v>
      </c>
      <c r="C31" s="195"/>
      <c r="D31" s="137" t="s">
        <v>21</v>
      </c>
      <c r="E31" s="195" t="s">
        <v>22</v>
      </c>
      <c r="F31" s="196"/>
      <c r="G31" s="16"/>
    </row>
    <row r="32" spans="1:7" ht="15.75" customHeight="1">
      <c r="A32" s="36" t="s">
        <v>23</v>
      </c>
      <c r="B32" s="186">
        <f>'Társadalmi,gazdasági hatás'!B4</f>
        <v>0</v>
      </c>
      <c r="C32" s="186"/>
      <c r="D32" s="37">
        <f>'Társadalmi,gazdasági hatás'!D4</f>
        <v>0</v>
      </c>
      <c r="E32" s="187"/>
      <c r="F32" s="188"/>
      <c r="G32" s="16"/>
    </row>
    <row r="33" spans="1:7" ht="15.75" customHeight="1">
      <c r="A33" s="36" t="s">
        <v>24</v>
      </c>
      <c r="B33" s="186">
        <f>'Társadalmi,gazdasági hatás'!B5</f>
        <v>0</v>
      </c>
      <c r="C33" s="186"/>
      <c r="D33" s="37">
        <f>'Társadalmi,gazdasági hatás'!D5</f>
        <v>0</v>
      </c>
      <c r="E33" s="187"/>
      <c r="F33" s="188"/>
      <c r="G33" s="16"/>
    </row>
    <row r="34" spans="1:7" ht="15.75" customHeight="1" thickBot="1">
      <c r="A34" s="38" t="s">
        <v>33</v>
      </c>
      <c r="B34" s="189">
        <f>'Társadalmi,gazdasági hatás'!B6</f>
        <v>0</v>
      </c>
      <c r="C34" s="189"/>
      <c r="D34" s="39">
        <f>'Társadalmi,gazdasági hatás'!D6</f>
        <v>0</v>
      </c>
      <c r="E34" s="276"/>
      <c r="F34" s="277"/>
      <c r="G34" s="16"/>
    </row>
    <row r="35" spans="1:7" ht="24.95" customHeight="1" thickBot="1">
      <c r="A35" s="192" t="s">
        <v>98</v>
      </c>
      <c r="B35" s="193"/>
      <c r="C35" s="193"/>
      <c r="D35" s="193"/>
      <c r="E35" s="193"/>
      <c r="F35" s="194"/>
      <c r="G35" s="16"/>
    </row>
    <row r="36" spans="1:7" ht="43.5" customHeight="1" thickBot="1">
      <c r="A36" s="183"/>
      <c r="B36" s="184"/>
      <c r="C36" s="184"/>
      <c r="D36" s="184"/>
      <c r="E36" s="184"/>
      <c r="F36" s="185"/>
      <c r="G36" s="16"/>
    </row>
    <row r="37" spans="1:7" ht="12" customHeight="1" thickTop="1" thickBot="1">
      <c r="A37" s="231"/>
      <c r="B37" s="232"/>
      <c r="C37" s="232"/>
      <c r="D37" s="232"/>
      <c r="E37" s="232"/>
      <c r="F37" s="233"/>
      <c r="G37" s="16"/>
    </row>
    <row r="38" spans="1:7" ht="29.25" customHeight="1" thickTop="1" thickBot="1">
      <c r="A38" s="240" t="s">
        <v>185</v>
      </c>
      <c r="B38" s="241"/>
      <c r="C38" s="241"/>
      <c r="D38" s="241"/>
      <c r="E38" s="241"/>
      <c r="F38" s="242"/>
      <c r="G38" s="16"/>
    </row>
    <row r="39" spans="1:7" ht="29.25" customHeight="1">
      <c r="A39" s="243" t="s">
        <v>181</v>
      </c>
      <c r="B39" s="244"/>
      <c r="C39" s="244"/>
      <c r="D39" s="244"/>
      <c r="E39" s="244"/>
      <c r="F39" s="245"/>
      <c r="G39" s="16"/>
    </row>
    <row r="40" spans="1:7" ht="29.25" customHeight="1">
      <c r="A40" s="246"/>
      <c r="B40" s="247"/>
      <c r="C40" s="248"/>
      <c r="D40" s="149" t="s">
        <v>70</v>
      </c>
      <c r="E40" s="150" t="str">
        <f>' Költségvetés'!B5</f>
        <v>Az aktuális évben</v>
      </c>
      <c r="F40" s="151" t="str">
        <f>' Költségvetés'!B8</f>
        <v>További négy évben</v>
      </c>
      <c r="G40" s="16"/>
    </row>
    <row r="41" spans="1:7" ht="29.25" customHeight="1">
      <c r="A41" s="249" t="s">
        <v>69</v>
      </c>
      <c r="B41" s="250"/>
      <c r="C41" s="250"/>
      <c r="D41" s="152">
        <f>' Költségvetés'!E4</f>
        <v>0</v>
      </c>
      <c r="E41" s="153">
        <f>' Költségvetés'!E5</f>
        <v>0</v>
      </c>
      <c r="F41" s="154">
        <f>' Költségvetés'!E8</f>
        <v>0</v>
      </c>
      <c r="G41" s="16"/>
    </row>
    <row r="42" spans="1:7" ht="29.25" customHeight="1">
      <c r="A42" s="249" t="s">
        <v>79</v>
      </c>
      <c r="B42" s="250"/>
      <c r="C42" s="250"/>
      <c r="D42" s="152">
        <f>' Költségvetés'!E22</f>
        <v>0</v>
      </c>
      <c r="E42" s="153">
        <f>' Költségvetés'!E23</f>
        <v>0</v>
      </c>
      <c r="F42" s="154">
        <f>' Költségvetés'!E28</f>
        <v>0</v>
      </c>
      <c r="G42" s="16"/>
    </row>
    <row r="43" spans="1:7" ht="29.25" customHeight="1">
      <c r="A43" s="249" t="s">
        <v>84</v>
      </c>
      <c r="B43" s="250"/>
      <c r="C43" s="250"/>
      <c r="D43" s="155">
        <f>' Költségvetés'!E37</f>
        <v>0</v>
      </c>
      <c r="E43" s="156">
        <f>' Költségvetés'!E38</f>
        <v>0</v>
      </c>
      <c r="F43" s="154">
        <f>' Költségvetés'!E41</f>
        <v>0</v>
      </c>
      <c r="G43" s="16"/>
    </row>
    <row r="44" spans="1:7" ht="29.25" customHeight="1" thickBot="1">
      <c r="A44" s="251" t="s">
        <v>86</v>
      </c>
      <c r="B44" s="252"/>
      <c r="C44" s="252"/>
      <c r="D44" s="155">
        <f>' Költségvetés'!$E$55</f>
        <v>0</v>
      </c>
      <c r="E44" s="156">
        <f>' Költségvetés'!E55</f>
        <v>0</v>
      </c>
      <c r="F44" s="157" t="s">
        <v>182</v>
      </c>
      <c r="G44" s="16"/>
    </row>
    <row r="45" spans="1:7" ht="29.25" customHeight="1" thickBot="1">
      <c r="A45" s="253" t="s">
        <v>183</v>
      </c>
      <c r="B45" s="254"/>
      <c r="C45" s="254"/>
      <c r="D45" s="158">
        <f>-D42+D44</f>
        <v>0</v>
      </c>
      <c r="E45" s="158">
        <f>-E42+E44</f>
        <v>0</v>
      </c>
      <c r="F45" s="159">
        <f>-F41+F43</f>
        <v>0</v>
      </c>
      <c r="G45" s="16"/>
    </row>
    <row r="46" spans="1:7" ht="32.25" customHeight="1" thickBot="1">
      <c r="A46" s="255" t="s">
        <v>184</v>
      </c>
      <c r="B46" s="256"/>
      <c r="C46" s="256"/>
      <c r="D46" s="160">
        <f>-D42+D43+D44-D45</f>
        <v>0</v>
      </c>
      <c r="E46" s="160">
        <f>-E42+E43+E44-E45</f>
        <v>0</v>
      </c>
      <c r="F46" s="161">
        <f>-F41+F42+F43</f>
        <v>0</v>
      </c>
      <c r="G46" s="16"/>
    </row>
    <row r="47" spans="1:7" ht="12" customHeight="1" thickTop="1" thickBot="1">
      <c r="A47" s="144"/>
      <c r="B47" s="40"/>
      <c r="C47" s="41"/>
      <c r="D47" s="41"/>
      <c r="E47" s="41"/>
      <c r="F47" s="145"/>
      <c r="G47" s="16"/>
    </row>
    <row r="48" spans="1:7" ht="19.5" customHeight="1" thickTop="1" thickBot="1">
      <c r="A48" s="234" t="s">
        <v>186</v>
      </c>
      <c r="B48" s="235"/>
      <c r="C48" s="235"/>
      <c r="D48" s="235"/>
      <c r="E48" s="235"/>
      <c r="F48" s="236"/>
      <c r="G48" s="16"/>
    </row>
    <row r="49" spans="1:7" ht="32.1" customHeight="1" thickTop="1" thickBot="1">
      <c r="A49" s="237" t="s">
        <v>180</v>
      </c>
      <c r="B49" s="238"/>
      <c r="C49" s="238"/>
      <c r="D49" s="238"/>
      <c r="E49" s="238"/>
      <c r="F49" s="239"/>
      <c r="G49" s="16"/>
    </row>
    <row r="50" spans="1:7" ht="30" customHeight="1" thickBot="1">
      <c r="A50" s="183"/>
      <c r="B50" s="184"/>
      <c r="C50" s="184"/>
      <c r="D50" s="184"/>
      <c r="E50" s="184"/>
      <c r="F50" s="185"/>
      <c r="G50" s="16"/>
    </row>
    <row r="51" spans="1:7" ht="32.1" customHeight="1" thickTop="1" thickBot="1">
      <c r="A51" s="237" t="s">
        <v>167</v>
      </c>
      <c r="B51" s="238"/>
      <c r="C51" s="238"/>
      <c r="D51" s="238"/>
      <c r="E51" s="238"/>
      <c r="F51" s="239"/>
      <c r="G51" s="16"/>
    </row>
    <row r="52" spans="1:7" ht="32.1" customHeight="1" thickBot="1">
      <c r="A52" s="183"/>
      <c r="B52" s="184"/>
      <c r="C52" s="184"/>
      <c r="D52" s="184"/>
      <c r="E52" s="184"/>
      <c r="F52" s="185"/>
      <c r="G52" s="16"/>
    </row>
    <row r="53" spans="1:7" ht="12" customHeight="1" thickTop="1">
      <c r="A53" s="43"/>
      <c r="B53" s="42"/>
      <c r="C53" s="42"/>
      <c r="D53" s="42"/>
      <c r="E53" s="42"/>
      <c r="F53" s="42"/>
    </row>
    <row r="54" spans="1:7" ht="24.95" customHeight="1">
      <c r="A54" s="43"/>
      <c r="B54" s="42"/>
      <c r="C54" s="42"/>
      <c r="D54" s="42"/>
      <c r="E54" s="42"/>
      <c r="F54" s="42"/>
    </row>
    <row r="55" spans="1:7" ht="36" customHeight="1"/>
    <row r="56" spans="1:7" ht="15.75" customHeight="1"/>
    <row r="57" spans="1:7" ht="75" customHeight="1"/>
    <row r="58" spans="1:7" ht="12" customHeight="1"/>
    <row r="59" spans="1:7" ht="12" customHeight="1"/>
    <row r="60" spans="1:7" ht="33" customHeight="1"/>
    <row r="61" spans="1:7" ht="12" customHeight="1"/>
    <row r="63" spans="1:7" ht="75" customHeight="1"/>
    <row r="64" spans="1:7" ht="16.5" customHeight="1"/>
    <row r="65" ht="75" customHeight="1"/>
    <row r="66" ht="30" customHeight="1"/>
    <row r="71" ht="12.75" customHeight="1"/>
  </sheetData>
  <sheetProtection formatCells="0" formatColumns="0" formatRows="0" insertRows="0" insertHyperlinks="0" sort="0" pivotTables="0"/>
  <dataConsolidate/>
  <mergeCells count="68">
    <mergeCell ref="E34:F34"/>
    <mergeCell ref="A35:F35"/>
    <mergeCell ref="A17:F17"/>
    <mergeCell ref="A29:F29"/>
    <mergeCell ref="A21:C21"/>
    <mergeCell ref="B23:C23"/>
    <mergeCell ref="B24:C24"/>
    <mergeCell ref="B26:C26"/>
    <mergeCell ref="B27:C27"/>
    <mergeCell ref="A25:C25"/>
    <mergeCell ref="D25:F25"/>
    <mergeCell ref="E26:F26"/>
    <mergeCell ref="A22:F22"/>
    <mergeCell ref="D24:E24"/>
    <mergeCell ref="A19:F19"/>
    <mergeCell ref="A20:C20"/>
    <mergeCell ref="B9:F9"/>
    <mergeCell ref="A13:F13"/>
    <mergeCell ref="A18:C18"/>
    <mergeCell ref="D18:F18"/>
    <mergeCell ref="B10:F10"/>
    <mergeCell ref="D21:F21"/>
    <mergeCell ref="B11:C11"/>
    <mergeCell ref="E11:F11"/>
    <mergeCell ref="A14:F14"/>
    <mergeCell ref="B12:F12"/>
    <mergeCell ref="A37:F37"/>
    <mergeCell ref="A52:F52"/>
    <mergeCell ref="A50:F50"/>
    <mergeCell ref="A48:F48"/>
    <mergeCell ref="A51:F51"/>
    <mergeCell ref="A49:F49"/>
    <mergeCell ref="A38:F38"/>
    <mergeCell ref="A39:F39"/>
    <mergeCell ref="A40:C40"/>
    <mergeCell ref="A41:C41"/>
    <mergeCell ref="A42:C42"/>
    <mergeCell ref="A43:C43"/>
    <mergeCell ref="A44:C44"/>
    <mergeCell ref="A45:C45"/>
    <mergeCell ref="A46:C46"/>
    <mergeCell ref="A1:F1"/>
    <mergeCell ref="A6:F6"/>
    <mergeCell ref="B2:C2"/>
    <mergeCell ref="B3:C3"/>
    <mergeCell ref="B7:C7"/>
    <mergeCell ref="E2:F2"/>
    <mergeCell ref="E3:F3"/>
    <mergeCell ref="E7:F7"/>
    <mergeCell ref="B4:C4"/>
    <mergeCell ref="E4:F4"/>
    <mergeCell ref="B5:F5"/>
    <mergeCell ref="B8:F8"/>
    <mergeCell ref="A36:F36"/>
    <mergeCell ref="B33:C33"/>
    <mergeCell ref="E33:F33"/>
    <mergeCell ref="B34:C34"/>
    <mergeCell ref="D23:E23"/>
    <mergeCell ref="A30:F30"/>
    <mergeCell ref="B31:C31"/>
    <mergeCell ref="E31:F31"/>
    <mergeCell ref="B32:C32"/>
    <mergeCell ref="E32:F32"/>
    <mergeCell ref="A28:F28"/>
    <mergeCell ref="E27:F27"/>
    <mergeCell ref="A9:A10"/>
    <mergeCell ref="A16:F16"/>
    <mergeCell ref="C15:F15"/>
  </mergeCells>
  <phoneticPr fontId="19" type="noConversion"/>
  <conditionalFormatting sqref="A1:F4 A6:F9 A5:B5 A49:F52 A11:F35 A47:F47 A37:F38">
    <cfRule type="cellIs" dxfId="69" priority="36" operator="equal">
      <formula>0</formula>
    </cfRule>
  </conditionalFormatting>
  <conditionalFormatting sqref="A37:F38">
    <cfRule type="endsWith" dxfId="68" priority="34" operator="endsWith" text=" -">
      <formula>RIGHT(A37,2)=" -"</formula>
    </cfRule>
  </conditionalFormatting>
  <conditionalFormatting sqref="F20">
    <cfRule type="expression" dxfId="67" priority="29">
      <formula>EXACT(D20,"nem")</formula>
    </cfRule>
  </conditionalFormatting>
  <conditionalFormatting sqref="A52:D52">
    <cfRule type="expression" dxfId="66" priority="27">
      <formula>EXACT(E50,"nem")</formula>
    </cfRule>
  </conditionalFormatting>
  <conditionalFormatting sqref="A52:D52 A50:D50">
    <cfRule type="expression" dxfId="65" priority="26">
      <formula>EXACT(E49,"nem")</formula>
    </cfRule>
  </conditionalFormatting>
  <conditionalFormatting sqref="A22:F27">
    <cfRule type="expression" dxfId="64" priority="24">
      <formula>EXACT($D$21,"nem")</formula>
    </cfRule>
  </conditionalFormatting>
  <conditionalFormatting sqref="A19:F19">
    <cfRule type="expression" dxfId="63" priority="23">
      <formula>EXACT(D18,"Nem változik érdemben")</formula>
    </cfRule>
  </conditionalFormatting>
  <conditionalFormatting sqref="C15:F15">
    <cfRule type="containsText" dxfId="62" priority="22" operator="containsText" text="Indoklás">
      <formula>NOT(ISERROR(SEARCH("Indoklás",C15)))</formula>
    </cfRule>
  </conditionalFormatting>
  <conditionalFormatting sqref="A19">
    <cfRule type="containsText" dxfId="61" priority="38" operator="containsText" text="Kérjük mutassa  be a versenyképességet befolyásoló tényezőket!">
      <formula>NOT(ISERROR(SEARCH("Kérjük mutassa  be a versenyképességet befolyásoló tényezőket!",A19)))</formula>
    </cfRule>
  </conditionalFormatting>
  <conditionalFormatting sqref="A37:A38">
    <cfRule type="containsText" dxfId="60" priority="37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mondat)",A37)))</formula>
    </cfRule>
  </conditionalFormatting>
  <conditionalFormatting sqref="A48:F48">
    <cfRule type="cellIs" dxfId="59" priority="13" operator="equal">
      <formula>0</formula>
    </cfRule>
  </conditionalFormatting>
  <conditionalFormatting sqref="A52">
    <cfRule type="containsText" dxfId="58" priority="12" operator="containsText" text="Kérjük röviden, lényegre törően mutassa be az adott intézkedés egészséghatásait! ">
      <formula>NOT(ISERROR(SEARCH("Kérjük röviden, lényegre törően mutassa be az adott intézkedés egészséghatásait! ",A52)))</formula>
    </cfRule>
  </conditionalFormatting>
  <conditionalFormatting sqref="A52">
    <cfRule type="containsText" dxfId="57" priority="10" operator="containsText" text="Kérjük mutassa be az intézkedés további hatásainak egyes elemeit!">
      <formula>NOT(ISERROR(SEARCH("Kérjük mutassa be az intézkedés további hatásainak egyes elemeit!",A52)))</formula>
    </cfRule>
  </conditionalFormatting>
  <conditionalFormatting sqref="A50">
    <cfRule type="containsText" dxfId="56" priority="8" operator="containsText" text="Kérjük röviden, lényegre törően mutassa be az adott intézkedés egészséghatásait! ">
      <formula>NOT(ISERROR(SEARCH("Kérjük röviden, lényegre törően mutassa be az adott intézkedés egészséghatásait! ",A50)))</formula>
    </cfRule>
  </conditionalFormatting>
  <conditionalFormatting sqref="A50">
    <cfRule type="containsText" dxfId="55" priority="6" operator="containsText" text="Kérjük mutassa be az intézkedés további hatásainak egyes elemeit!">
      <formula>NOT(ISERROR(SEARCH("Kérjük mutassa be az intézkedés további hatásainak egyes elemeit!",A50)))</formula>
    </cfRule>
  </conditionalFormatting>
  <conditionalFormatting sqref="E52:F52 E50:F50">
    <cfRule type="expression" dxfId="54" priority="41">
      <formula>EXACT(I61,"nem")</formula>
    </cfRule>
  </conditionalFormatting>
  <conditionalFormatting sqref="E52:F52 E50:F50">
    <cfRule type="expression" dxfId="53" priority="43">
      <formula>EXACT(I62,"nem")</formula>
    </cfRule>
  </conditionalFormatting>
  <conditionalFormatting sqref="A50:D50">
    <cfRule type="expression" dxfId="52" priority="45">
      <formula>EXACT(#REF!,"nem")</formula>
    </cfRule>
  </conditionalFormatting>
  <conditionalFormatting sqref="A39:F46">
    <cfRule type="cellIs" dxfId="51" priority="4" operator="equal">
      <formula>0</formula>
    </cfRule>
  </conditionalFormatting>
  <conditionalFormatting sqref="A36:F36">
    <cfRule type="endsWith" dxfId="50" priority="1" operator="endsWith" text=" -">
      <formula>RIGHT(A36,2)=" -"</formula>
    </cfRule>
  </conditionalFormatting>
  <conditionalFormatting sqref="A36:F36">
    <cfRule type="cellIs" dxfId="49" priority="2" operator="equal">
      <formula>0</formula>
    </cfRule>
  </conditionalFormatting>
  <conditionalFormatting sqref="A36">
    <cfRule type="containsText" dxfId="48" priority="3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mondat)",A36)))</formula>
    </cfRule>
  </conditionalFormatting>
  <dataValidations count="5">
    <dataValidation type="list" allowBlank="1" showInputMessage="1" showErrorMessage="1" sqref="D20:D21">
      <formula1>lista</formula1>
    </dataValidation>
    <dataValidation type="list" allowBlank="1" showInputMessage="1" showErrorMessage="1" sqref="D18">
      <formula1>Verseny</formula1>
    </dataValidation>
    <dataValidation type="list" allowBlank="1" showInputMessage="1" showErrorMessage="1" sqref="B15">
      <formula1>reszbenvalasz</formula1>
    </dataValidation>
    <dataValidation type="list" allowBlank="1" showInputMessage="1" showErrorMessage="1" sqref="B9:F9">
      <formula1>veglegeslista</formula1>
    </dataValidation>
    <dataValidation type="custom" allowBlank="1" showInputMessage="1" showErrorMessage="1" sqref="B10:F10">
      <formula1>veglegeslista</formula1>
    </dataValidation>
  </dataValidations>
  <printOptions horizontalCentered="1"/>
  <pageMargins left="0.25" right="0.25" top="0.75" bottom="0.75" header="0.3" footer="0.3"/>
  <pageSetup paperSize="9" scale="49" orientation="portrait" r:id="rId1"/>
  <headerFooter alignWithMargins="0"/>
  <rowBreaks count="1" manualBreakCount="1">
    <brk id="46" max="6" man="1"/>
  </rowBreaks>
  <ignoredErrors>
    <ignoredError sqref="E4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0</xdr:col>
                    <xdr:colOff>1038225</xdr:colOff>
                    <xdr:row>21</xdr:row>
                    <xdr:rowOff>228600</xdr:rowOff>
                  </from>
                  <to>
                    <xdr:col>0</xdr:col>
                    <xdr:colOff>1343025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0</xdr:col>
                    <xdr:colOff>1038225</xdr:colOff>
                    <xdr:row>22</xdr:row>
                    <xdr:rowOff>228600</xdr:rowOff>
                  </from>
                  <to>
                    <xdr:col>0</xdr:col>
                    <xdr:colOff>1343025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0</xdr:rowOff>
                  </from>
                  <to>
                    <xdr:col>0</xdr:col>
                    <xdr:colOff>1352550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0</xdr:col>
                    <xdr:colOff>1047750</xdr:colOff>
                    <xdr:row>25</xdr:row>
                    <xdr:rowOff>228600</xdr:rowOff>
                  </from>
                  <to>
                    <xdr:col>0</xdr:col>
                    <xdr:colOff>1352550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0</xdr:rowOff>
                  </from>
                  <to>
                    <xdr:col>3</xdr:col>
                    <xdr:colOff>1219200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>
                  <from>
                    <xdr:col>3</xdr:col>
                    <xdr:colOff>904875</xdr:colOff>
                    <xdr:row>25</xdr:row>
                    <xdr:rowOff>228600</xdr:rowOff>
                  </from>
                  <to>
                    <xdr:col>3</xdr:col>
                    <xdr:colOff>1219200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</xdr:col>
                    <xdr:colOff>1047750</xdr:colOff>
                    <xdr:row>30</xdr:row>
                    <xdr:rowOff>152400</xdr:rowOff>
                  </from>
                  <to>
                    <xdr:col>5</xdr:col>
                    <xdr:colOff>38100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66675</xdr:colOff>
                    <xdr:row>30</xdr:row>
                    <xdr:rowOff>161925</xdr:rowOff>
                  </from>
                  <to>
                    <xdr:col>5</xdr:col>
                    <xdr:colOff>361950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66675</xdr:colOff>
                    <xdr:row>31</xdr:row>
                    <xdr:rowOff>190500</xdr:rowOff>
                  </from>
                  <to>
                    <xdr:col>5</xdr:col>
                    <xdr:colOff>361950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5</xdr:col>
                    <xdr:colOff>66675</xdr:colOff>
                    <xdr:row>32</xdr:row>
                    <xdr:rowOff>190500</xdr:rowOff>
                  </from>
                  <to>
                    <xdr:col>5</xdr:col>
                    <xdr:colOff>361950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1047750</xdr:colOff>
                    <xdr:row>31</xdr:row>
                    <xdr:rowOff>171450</xdr:rowOff>
                  </from>
                  <to>
                    <xdr:col>5</xdr:col>
                    <xdr:colOff>38100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1047750</xdr:colOff>
                    <xdr:row>32</xdr:row>
                    <xdr:rowOff>190500</xdr:rowOff>
                  </from>
                  <to>
                    <xdr:col>5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Munka6!$A$1:$A$2</xm:f>
          </x14:formula1>
          <xm:sqref>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2:O40"/>
  <sheetViews>
    <sheetView workbookViewId="0">
      <selection activeCell="B4" sqref="B4"/>
    </sheetView>
  </sheetViews>
  <sheetFormatPr defaultColWidth="8.85546875" defaultRowHeight="12.75"/>
  <cols>
    <col min="8" max="10" width="15.140625" bestFit="1" customWidth="1"/>
    <col min="11" max="11" width="13.42578125" bestFit="1" customWidth="1"/>
    <col min="12" max="12" width="16.42578125" bestFit="1" customWidth="1"/>
  </cols>
  <sheetData>
    <row r="2" spans="1:15">
      <c r="A2" s="4"/>
      <c r="B2" s="4"/>
      <c r="C2" s="4"/>
      <c r="D2" s="4"/>
      <c r="E2" s="4"/>
      <c r="F2" s="4"/>
      <c r="G2" s="4"/>
      <c r="H2" s="4"/>
      <c r="I2" s="4"/>
      <c r="J2" s="4" t="s">
        <v>47</v>
      </c>
      <c r="K2" s="4"/>
      <c r="L2" s="4"/>
      <c r="M2" s="4"/>
      <c r="N2" s="4"/>
      <c r="O2" s="4"/>
    </row>
    <row r="3" spans="1:15">
      <c r="A3" s="4"/>
      <c r="B3" s="4" t="s">
        <v>26</v>
      </c>
      <c r="C3" s="4"/>
      <c r="D3" s="4" t="s">
        <v>14</v>
      </c>
      <c r="E3" s="4" t="s">
        <v>14</v>
      </c>
      <c r="F3" s="4"/>
      <c r="G3" s="4" t="s">
        <v>49</v>
      </c>
      <c r="H3" s="4"/>
      <c r="I3" s="4"/>
      <c r="J3" s="4" t="s">
        <v>14</v>
      </c>
      <c r="K3" s="4"/>
      <c r="L3" s="4" t="s">
        <v>48</v>
      </c>
      <c r="M3" s="4"/>
      <c r="N3" s="4"/>
      <c r="O3" s="4"/>
    </row>
    <row r="4" spans="1:15">
      <c r="A4" s="4"/>
      <c r="B4" s="4" t="s">
        <v>27</v>
      </c>
      <c r="C4" s="4"/>
      <c r="D4" s="4" t="s">
        <v>27</v>
      </c>
      <c r="E4" s="4" t="s">
        <v>27</v>
      </c>
      <c r="F4" s="4"/>
      <c r="G4" s="4" t="s">
        <v>50</v>
      </c>
      <c r="H4" s="4"/>
      <c r="I4" s="4"/>
      <c r="J4" s="4" t="s">
        <v>27</v>
      </c>
      <c r="K4" s="4"/>
      <c r="L4" s="4" t="s">
        <v>51</v>
      </c>
      <c r="M4" s="4"/>
      <c r="N4" s="4"/>
      <c r="O4" s="4"/>
    </row>
    <row r="5" spans="1:15">
      <c r="A5" s="4"/>
      <c r="B5" s="4"/>
      <c r="C5" s="4"/>
      <c r="D5" s="4" t="s">
        <v>43</v>
      </c>
      <c r="E5" s="4" t="s">
        <v>12</v>
      </c>
      <c r="F5" s="4"/>
      <c r="G5" s="4" t="s">
        <v>14</v>
      </c>
      <c r="H5" s="4"/>
      <c r="I5" s="4"/>
      <c r="J5" s="4" t="s">
        <v>47</v>
      </c>
      <c r="K5" s="4"/>
      <c r="L5" s="4" t="s">
        <v>52</v>
      </c>
      <c r="M5" s="4"/>
      <c r="N5" s="4"/>
      <c r="O5" s="4"/>
    </row>
    <row r="6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43</v>
      </c>
      <c r="M6" s="4"/>
      <c r="N6" s="4"/>
      <c r="O6" s="4"/>
    </row>
    <row r="7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 t="s">
        <v>53</v>
      </c>
      <c r="B9" s="4"/>
      <c r="C9" s="4"/>
      <c r="D9" s="4" t="s">
        <v>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1</v>
      </c>
      <c r="B10" s="4" t="b">
        <v>0</v>
      </c>
      <c r="C10" s="4"/>
      <c r="D10" s="4">
        <v>1</v>
      </c>
      <c r="E10" s="4" t="b"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>
        <v>2</v>
      </c>
      <c r="B11" s="4" t="b">
        <v>0</v>
      </c>
      <c r="C11" s="4"/>
      <c r="D11" s="4">
        <v>2</v>
      </c>
      <c r="E11" s="4" t="b"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4">
        <v>3</v>
      </c>
      <c r="B12" s="4" t="b">
        <v>0</v>
      </c>
      <c r="C12" s="4"/>
      <c r="D12" s="4">
        <v>3</v>
      </c>
      <c r="E12" s="4" t="b"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">
        <v>4</v>
      </c>
      <c r="B13" s="4" t="b">
        <v>0</v>
      </c>
      <c r="C13" s="4"/>
      <c r="D13" s="4">
        <v>4</v>
      </c>
      <c r="E13" s="4" t="b"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4">
        <v>5</v>
      </c>
      <c r="B14" s="4" t="b">
        <v>0</v>
      </c>
      <c r="C14" s="4"/>
      <c r="D14" s="4">
        <v>5</v>
      </c>
      <c r="E14" s="4" t="b"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4">
        <v>6</v>
      </c>
      <c r="B15" s="4" t="b">
        <v>0</v>
      </c>
      <c r="C15" s="4"/>
      <c r="D15" s="4">
        <v>6</v>
      </c>
      <c r="E15" s="4" t="b"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 t="s">
        <v>93</v>
      </c>
      <c r="B21" s="4"/>
      <c r="C21" s="4"/>
      <c r="D21" s="4"/>
      <c r="E21" s="2" t="s">
        <v>111</v>
      </c>
      <c r="F21" s="4"/>
      <c r="G21" s="4"/>
      <c r="H21" s="2" t="s">
        <v>116</v>
      </c>
      <c r="I21" s="4"/>
      <c r="J21" s="4"/>
      <c r="K21" s="4"/>
      <c r="L21" s="4"/>
      <c r="M21" s="4"/>
    </row>
    <row r="22" spans="1:15">
      <c r="A22" s="4" t="s">
        <v>90</v>
      </c>
      <c r="B22" s="4"/>
      <c r="C22" s="4"/>
      <c r="D22" s="4"/>
      <c r="E22" s="2" t="s">
        <v>112</v>
      </c>
      <c r="F22" s="4"/>
      <c r="G22" s="4"/>
      <c r="H22" s="2" t="s">
        <v>117</v>
      </c>
      <c r="I22" s="4"/>
      <c r="J22" s="4"/>
      <c r="K22" s="4"/>
      <c r="L22" s="4"/>
      <c r="M22" s="4"/>
      <c r="N22" s="4"/>
      <c r="O22" s="4"/>
    </row>
    <row r="23" spans="1:15">
      <c r="A23" s="4" t="s">
        <v>91</v>
      </c>
      <c r="B23" s="4"/>
      <c r="C23" s="4"/>
      <c r="D23" s="4"/>
      <c r="E23" s="2" t="s">
        <v>113</v>
      </c>
      <c r="F23" s="4"/>
      <c r="G23" s="4"/>
      <c r="H23" s="2" t="s">
        <v>43</v>
      </c>
      <c r="I23" s="4"/>
      <c r="J23" s="4"/>
      <c r="K23" s="4"/>
      <c r="L23" s="4"/>
      <c r="M23" s="4"/>
      <c r="N23" s="4"/>
      <c r="O23" s="4"/>
    </row>
    <row r="24" spans="1:15">
      <c r="A24" s="4" t="s">
        <v>92</v>
      </c>
      <c r="B24" s="4"/>
      <c r="C24" s="4"/>
      <c r="D24" s="4"/>
      <c r="E24" s="2" t="s">
        <v>114</v>
      </c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2" t="s">
        <v>115</v>
      </c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 t="s">
        <v>90</v>
      </c>
      <c r="B26" s="4"/>
      <c r="C26" s="4"/>
      <c r="D26" s="4"/>
      <c r="E26" s="2" t="s">
        <v>65</v>
      </c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"/>
      <c r="B27" s="4"/>
      <c r="C27" s="4"/>
      <c r="D27" s="4"/>
      <c r="E27" t="s">
        <v>65</v>
      </c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</sheetData>
  <phoneticPr fontId="19" type="noConversion"/>
  <dataValidations count="9">
    <dataValidation type="list" allowBlank="1" showInputMessage="1" showErrorMessage="1" sqref="D2">
      <formula1>lista2</formula1>
    </dataValidation>
    <dataValidation type="list" allowBlank="1" showInputMessage="1" showErrorMessage="1" sqref="B2">
      <formula1>lista</formula1>
    </dataValidation>
    <dataValidation type="list" allowBlank="1" showInputMessage="1" showErrorMessage="1" sqref="G2">
      <formula1>igazgatas</formula1>
    </dataValidation>
    <dataValidation type="list" allowBlank="1" showInputMessage="1" showErrorMessage="1" sqref="J2">
      <formula1>reszbenvalasz</formula1>
    </dataValidation>
    <dataValidation type="list" allowBlank="1" showInputMessage="1" showErrorMessage="1" sqref="L2">
      <formula1>nemzetkozi2</formula1>
    </dataValidation>
    <dataValidation type="list" allowBlank="1" showInputMessage="1" showErrorMessage="1" sqref="E2">
      <formula1>szuksegtelen</formula1>
    </dataValidation>
    <dataValidation type="list" allowBlank="1" showInputMessage="1" showErrorMessage="1" sqref="A26">
      <formula1>Verseny</formula1>
    </dataValidation>
    <dataValidation type="list" showInputMessage="1" showErrorMessage="1" sqref="E27">
      <formula1>foglalkoztatas</formula1>
    </dataValidation>
    <dataValidation type="list" allowBlank="1" showInputMessage="1" showErrorMessage="1" sqref="H24">
      <formula1>foglalkoztatas2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workbookViewId="0">
      <selection activeCell="A10" sqref="A10:P10"/>
    </sheetView>
  </sheetViews>
  <sheetFormatPr defaultRowHeight="12.75"/>
  <sheetData>
    <row r="1" spans="1:16" ht="12.75" customHeight="1">
      <c r="A1" s="621" t="s">
        <v>119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7"/>
    </row>
    <row r="2" spans="1:16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7"/>
    </row>
    <row r="3" spans="1:16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7"/>
    </row>
    <row r="4" spans="1:16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7"/>
    </row>
    <row r="5" spans="1:16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7"/>
    </row>
    <row r="6" spans="1:16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7"/>
    </row>
    <row r="7" spans="1:16">
      <c r="A7" s="622"/>
      <c r="B7" s="622"/>
      <c r="C7" s="622"/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7"/>
    </row>
    <row r="8" spans="1:16" ht="31.5" customHeight="1">
      <c r="A8" s="625" t="s">
        <v>118</v>
      </c>
      <c r="B8" s="625"/>
      <c r="C8" s="625"/>
      <c r="D8" s="625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5"/>
      <c r="P8" s="3"/>
    </row>
    <row r="9" spans="1:16" ht="81" customHeight="1">
      <c r="A9" s="623" t="s">
        <v>121</v>
      </c>
      <c r="B9" s="624"/>
      <c r="C9" s="624"/>
      <c r="D9" s="624"/>
      <c r="E9" s="624"/>
      <c r="F9" s="624"/>
      <c r="G9" s="624"/>
      <c r="H9" s="624"/>
      <c r="I9" s="624"/>
      <c r="J9" s="624"/>
      <c r="K9" s="624"/>
      <c r="L9" s="624"/>
      <c r="M9" s="624"/>
      <c r="N9" s="624"/>
      <c r="O9" s="624"/>
      <c r="P9" s="624"/>
    </row>
    <row r="10" spans="1:16">
      <c r="A10" s="620"/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</row>
    <row r="11" spans="1:16">
      <c r="A11" s="620"/>
      <c r="B11" s="620"/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</row>
    <row r="12" spans="1:16">
      <c r="A12" s="620"/>
      <c r="B12" s="620"/>
      <c r="C12" s="620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</row>
    <row r="13" spans="1:16">
      <c r="A13" s="620"/>
      <c r="B13" s="620"/>
      <c r="C13" s="620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</row>
    <row r="14" spans="1:16">
      <c r="A14" s="620"/>
      <c r="B14" s="620"/>
      <c r="C14" s="620"/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</row>
    <row r="15" spans="1:16">
      <c r="A15" s="620"/>
      <c r="B15" s="620"/>
      <c r="C15" s="620"/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</row>
    <row r="16" spans="1:16">
      <c r="A16" s="620"/>
      <c r="B16" s="620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</row>
    <row r="17" spans="1:16">
      <c r="A17" s="620"/>
      <c r="B17" s="620"/>
      <c r="C17" s="620"/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</row>
    <row r="18" spans="1:16">
      <c r="A18" s="620"/>
      <c r="B18" s="620"/>
      <c r="C18" s="620"/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</row>
    <row r="19" spans="1:16">
      <c r="A19" s="620"/>
      <c r="B19" s="620"/>
      <c r="C19" s="620"/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</row>
    <row r="20" spans="1:16">
      <c r="A20" s="620"/>
      <c r="B20" s="620"/>
      <c r="C20" s="620"/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</row>
    <row r="21" spans="1:16">
      <c r="A21" s="620"/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</row>
    <row r="22" spans="1:16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</row>
    <row r="23" spans="1:16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</row>
    <row r="24" spans="1:16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</row>
    <row r="25" spans="1:16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</row>
    <row r="26" spans="1:16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</row>
    <row r="27" spans="1:16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</row>
    <row r="28" spans="1:16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</row>
    <row r="29" spans="1:16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</row>
    <row r="30" spans="1:16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</row>
    <row r="31" spans="1:16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</row>
    <row r="32" spans="1:16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</row>
    <row r="33" spans="1:16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</row>
    <row r="34" spans="1:16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</row>
    <row r="35" spans="1:16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</row>
    <row r="36" spans="1:16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</sheetData>
  <mergeCells count="30">
    <mergeCell ref="A34:P34"/>
    <mergeCell ref="A35:P35"/>
    <mergeCell ref="A36:P36"/>
    <mergeCell ref="A8:O8"/>
    <mergeCell ref="A28:P28"/>
    <mergeCell ref="A29:P29"/>
    <mergeCell ref="A30:P30"/>
    <mergeCell ref="A31:P31"/>
    <mergeCell ref="A32:P32"/>
    <mergeCell ref="A33:P33"/>
    <mergeCell ref="A22:P22"/>
    <mergeCell ref="A23:P23"/>
    <mergeCell ref="A24:P24"/>
    <mergeCell ref="A25:P25"/>
    <mergeCell ref="A26:P26"/>
    <mergeCell ref="A27:P27"/>
    <mergeCell ref="A21:P21"/>
    <mergeCell ref="A1:O7"/>
    <mergeCell ref="A9:P9"/>
    <mergeCell ref="A10:P10"/>
    <mergeCell ref="A11:P11"/>
    <mergeCell ref="A12:P12"/>
    <mergeCell ref="A13:P13"/>
    <mergeCell ref="A14:P14"/>
    <mergeCell ref="A15:P15"/>
    <mergeCell ref="A16:P16"/>
    <mergeCell ref="A17:P17"/>
    <mergeCell ref="A18:P18"/>
    <mergeCell ref="A19:P19"/>
    <mergeCell ref="A20:P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/>
  <dimension ref="A1:H34"/>
  <sheetViews>
    <sheetView showGridLines="0" topLeftCell="A22" zoomScaleNormal="100" zoomScaleSheetLayoutView="100" workbookViewId="0">
      <selection activeCell="N17" sqref="N17"/>
    </sheetView>
  </sheetViews>
  <sheetFormatPr defaultColWidth="8.85546875" defaultRowHeight="26.1" customHeight="1"/>
  <cols>
    <col min="1" max="1" width="20.7109375" customWidth="1"/>
    <col min="2" max="2" width="24.85546875" customWidth="1"/>
    <col min="3" max="3" width="20.28515625" customWidth="1"/>
    <col min="4" max="4" width="23.28515625" customWidth="1"/>
    <col min="5" max="5" width="19.7109375" customWidth="1"/>
    <col min="6" max="6" width="18.28515625" customWidth="1"/>
    <col min="7" max="7" width="18.42578125" customWidth="1"/>
  </cols>
  <sheetData>
    <row r="1" spans="1:8" ht="25.5" customHeight="1">
      <c r="A1" s="354" t="s">
        <v>28</v>
      </c>
      <c r="B1" s="355"/>
      <c r="C1" s="355"/>
      <c r="D1" s="355"/>
      <c r="E1" s="355"/>
      <c r="F1" s="355"/>
      <c r="G1" s="356"/>
    </row>
    <row r="2" spans="1:8" ht="26.1" customHeight="1">
      <c r="A2" s="388" t="s">
        <v>100</v>
      </c>
      <c r="B2" s="389"/>
      <c r="C2" s="389"/>
      <c r="D2" s="389"/>
      <c r="E2" s="389"/>
      <c r="F2" s="389"/>
      <c r="G2" s="390"/>
    </row>
    <row r="3" spans="1:8" ht="26.1" customHeight="1">
      <c r="A3" s="8"/>
      <c r="B3" s="386" t="s">
        <v>20</v>
      </c>
      <c r="C3" s="386"/>
      <c r="D3" s="139" t="s">
        <v>21</v>
      </c>
      <c r="E3" s="139" t="s">
        <v>67</v>
      </c>
      <c r="F3" s="139" t="s">
        <v>68</v>
      </c>
      <c r="G3" s="14" t="s">
        <v>173</v>
      </c>
    </row>
    <row r="4" spans="1:8" ht="26.1" customHeight="1">
      <c r="A4" s="9" t="s">
        <v>23</v>
      </c>
      <c r="B4" s="387"/>
      <c r="C4" s="387"/>
      <c r="D4" s="140"/>
      <c r="E4" s="10"/>
      <c r="F4" s="10"/>
      <c r="G4" s="15"/>
    </row>
    <row r="5" spans="1:8" ht="26.1" customHeight="1">
      <c r="A5" s="9" t="s">
        <v>24</v>
      </c>
      <c r="B5" s="387"/>
      <c r="C5" s="387"/>
      <c r="D5" s="140"/>
      <c r="E5" s="10"/>
      <c r="F5" s="10"/>
      <c r="G5" s="15"/>
    </row>
    <row r="6" spans="1:8" ht="26.1" customHeight="1">
      <c r="A6" s="9" t="s">
        <v>33</v>
      </c>
      <c r="B6" s="387"/>
      <c r="C6" s="387"/>
      <c r="D6" s="140"/>
      <c r="E6" s="10"/>
      <c r="F6" s="10"/>
      <c r="G6" s="15"/>
    </row>
    <row r="7" spans="1:8" ht="26.1" customHeight="1">
      <c r="A7" s="9" t="s">
        <v>54</v>
      </c>
      <c r="B7" s="387"/>
      <c r="C7" s="387"/>
      <c r="D7" s="140"/>
      <c r="E7" s="10"/>
      <c r="F7" s="10"/>
      <c r="G7" s="15"/>
    </row>
    <row r="8" spans="1:8" ht="25.5" customHeight="1" thickBot="1">
      <c r="A8" s="9" t="s">
        <v>55</v>
      </c>
      <c r="B8" s="384"/>
      <c r="C8" s="385"/>
      <c r="D8" s="140"/>
      <c r="E8" s="10"/>
      <c r="F8" s="10"/>
      <c r="G8" s="15"/>
    </row>
    <row r="9" spans="1:8" ht="14.25" customHeight="1" thickBot="1">
      <c r="A9" s="341"/>
      <c r="B9" s="341"/>
      <c r="C9" s="341"/>
      <c r="D9" s="341"/>
      <c r="E9" s="341"/>
      <c r="F9" s="341"/>
      <c r="G9" s="341"/>
    </row>
    <row r="10" spans="1:8" ht="26.1" customHeight="1">
      <c r="A10" s="308" t="s">
        <v>133</v>
      </c>
      <c r="B10" s="309"/>
      <c r="C10" s="309"/>
      <c r="D10" s="309"/>
      <c r="E10" s="309"/>
      <c r="F10" s="309"/>
      <c r="G10" s="310"/>
    </row>
    <row r="11" spans="1:8" ht="33.75" customHeight="1" thickBot="1">
      <c r="A11" s="305" t="s">
        <v>125</v>
      </c>
      <c r="B11" s="306"/>
      <c r="C11" s="307"/>
      <c r="D11" s="317" t="s">
        <v>27</v>
      </c>
      <c r="E11" s="318"/>
      <c r="F11" s="318"/>
      <c r="G11" s="319"/>
      <c r="H11" s="6"/>
    </row>
    <row r="12" spans="1:8" ht="24" customHeight="1" thickBot="1">
      <c r="A12" s="320" t="s">
        <v>107</v>
      </c>
      <c r="B12" s="321"/>
      <c r="C12" s="321"/>
      <c r="D12" s="321"/>
      <c r="E12" s="321"/>
      <c r="F12" s="321"/>
      <c r="G12" s="322"/>
      <c r="H12" s="6"/>
    </row>
    <row r="13" spans="1:8" ht="50.25" customHeight="1">
      <c r="A13" s="48" t="s">
        <v>130</v>
      </c>
      <c r="B13" s="49" t="s">
        <v>129</v>
      </c>
      <c r="C13" s="49" t="s">
        <v>200</v>
      </c>
      <c r="D13" s="49" t="s">
        <v>201</v>
      </c>
      <c r="E13" s="49" t="s">
        <v>132</v>
      </c>
      <c r="F13" s="49" t="s">
        <v>128</v>
      </c>
      <c r="G13" s="50" t="s">
        <v>127</v>
      </c>
    </row>
    <row r="14" spans="1:8" ht="50.25" customHeight="1">
      <c r="A14" s="48" t="s">
        <v>126</v>
      </c>
      <c r="B14" s="49" t="s">
        <v>131</v>
      </c>
      <c r="C14" s="49" t="s">
        <v>188</v>
      </c>
      <c r="D14" s="49" t="s">
        <v>106</v>
      </c>
      <c r="E14" s="323"/>
      <c r="F14" s="324"/>
      <c r="G14" s="325"/>
    </row>
    <row r="15" spans="1:8" ht="56.25" customHeight="1">
      <c r="A15" s="311" t="s">
        <v>194</v>
      </c>
      <c r="B15" s="284"/>
      <c r="C15" s="284"/>
      <c r="D15" s="218" t="s">
        <v>27</v>
      </c>
      <c r="E15" s="315"/>
      <c r="F15" s="315"/>
      <c r="G15" s="316"/>
    </row>
    <row r="16" spans="1:8" ht="65.25" customHeight="1">
      <c r="A16" s="138" t="s">
        <v>44</v>
      </c>
      <c r="B16" s="312"/>
      <c r="C16" s="313"/>
      <c r="D16" s="313"/>
      <c r="E16" s="313"/>
      <c r="F16" s="313"/>
      <c r="G16" s="314"/>
    </row>
    <row r="17" spans="1:7" ht="91.5" customHeight="1">
      <c r="A17" s="352" t="s">
        <v>45</v>
      </c>
      <c r="B17" s="353"/>
      <c r="C17" s="26" t="s">
        <v>27</v>
      </c>
      <c r="D17" s="51">
        <v>0</v>
      </c>
      <c r="E17" s="332"/>
      <c r="F17" s="333"/>
      <c r="G17" s="334"/>
    </row>
    <row r="18" spans="1:7" ht="60" customHeight="1">
      <c r="A18" s="335"/>
      <c r="B18" s="336"/>
      <c r="C18" s="336"/>
      <c r="D18" s="336"/>
      <c r="E18" s="336"/>
      <c r="F18" s="336"/>
      <c r="G18" s="337"/>
    </row>
    <row r="19" spans="1:7" ht="60" customHeight="1" thickBot="1">
      <c r="A19" s="338"/>
      <c r="B19" s="339"/>
      <c r="C19" s="339"/>
      <c r="D19" s="339"/>
      <c r="E19" s="339"/>
      <c r="F19" s="339"/>
      <c r="G19" s="340"/>
    </row>
    <row r="20" spans="1:7" ht="15.75" customHeight="1" thickBot="1">
      <c r="A20" s="341"/>
      <c r="B20" s="341"/>
      <c r="C20" s="341"/>
      <c r="D20" s="341"/>
      <c r="E20" s="341"/>
      <c r="F20" s="341"/>
      <c r="G20" s="341"/>
    </row>
    <row r="21" spans="1:7" ht="26.1" customHeight="1">
      <c r="A21" s="342" t="s">
        <v>101</v>
      </c>
      <c r="B21" s="343"/>
      <c r="C21" s="343"/>
      <c r="D21" s="343"/>
      <c r="E21" s="343"/>
      <c r="F21" s="343"/>
      <c r="G21" s="344"/>
    </row>
    <row r="22" spans="1:7" ht="26.1" customHeight="1">
      <c r="A22" s="45"/>
      <c r="B22" s="46" t="s">
        <v>60</v>
      </c>
      <c r="C22" s="47" t="s">
        <v>61</v>
      </c>
      <c r="D22" s="136"/>
      <c r="E22" s="46" t="s">
        <v>62</v>
      </c>
      <c r="F22" s="345"/>
      <c r="G22" s="346"/>
    </row>
    <row r="23" spans="1:7" ht="26.1" customHeight="1">
      <c r="A23" s="45"/>
      <c r="B23" s="46" t="s">
        <v>63</v>
      </c>
      <c r="C23" s="47" t="s">
        <v>61</v>
      </c>
      <c r="D23" s="136"/>
      <c r="E23" s="46" t="s">
        <v>62</v>
      </c>
      <c r="F23" s="347"/>
      <c r="G23" s="348"/>
    </row>
    <row r="24" spans="1:7" ht="26.1" customHeight="1">
      <c r="A24" s="45"/>
      <c r="B24" s="46" t="s">
        <v>64</v>
      </c>
      <c r="C24" s="349"/>
      <c r="D24" s="350"/>
      <c r="E24" s="350"/>
      <c r="F24" s="350"/>
      <c r="G24" s="351"/>
    </row>
    <row r="25" spans="1:7" ht="35.25" customHeight="1">
      <c r="A25" s="358" t="s">
        <v>177</v>
      </c>
      <c r="B25" s="359"/>
      <c r="C25" s="360"/>
      <c r="D25" s="136"/>
      <c r="E25" s="380"/>
      <c r="F25" s="381"/>
      <c r="G25" s="382"/>
    </row>
    <row r="26" spans="1:7" ht="42" customHeight="1">
      <c r="A26" s="358" t="s">
        <v>176</v>
      </c>
      <c r="B26" s="359"/>
      <c r="C26" s="360"/>
      <c r="D26" s="26"/>
      <c r="E26" s="347"/>
      <c r="F26" s="383"/>
      <c r="G26" s="348"/>
    </row>
    <row r="27" spans="1:7" ht="51.75" customHeight="1">
      <c r="A27" s="367" t="s">
        <v>168</v>
      </c>
      <c r="B27" s="368"/>
      <c r="C27" s="369"/>
      <c r="D27" s="218" t="s">
        <v>27</v>
      </c>
      <c r="E27" s="370"/>
      <c r="F27" s="370"/>
      <c r="G27" s="371"/>
    </row>
    <row r="28" spans="1:7" ht="51.75" customHeight="1">
      <c r="A28" s="358" t="s">
        <v>193</v>
      </c>
      <c r="B28" s="359"/>
      <c r="C28" s="360"/>
      <c r="D28" s="326"/>
      <c r="E28" s="327"/>
      <c r="F28" s="327"/>
      <c r="G28" s="328"/>
    </row>
    <row r="29" spans="1:7" ht="49.5" customHeight="1" thickBot="1">
      <c r="A29" s="361" t="s">
        <v>66</v>
      </c>
      <c r="B29" s="362"/>
      <c r="C29" s="363"/>
      <c r="D29" s="329"/>
      <c r="E29" s="330"/>
      <c r="F29" s="330"/>
      <c r="G29" s="331"/>
    </row>
    <row r="30" spans="1:7" ht="18.75" customHeight="1" thickBot="1">
      <c r="A30" s="372"/>
      <c r="B30" s="372"/>
      <c r="C30" s="372"/>
      <c r="D30" s="372"/>
      <c r="E30" s="372"/>
      <c r="F30" s="372"/>
      <c r="G30" s="372"/>
    </row>
    <row r="31" spans="1:7" ht="26.1" customHeight="1">
      <c r="A31" s="373" t="s">
        <v>178</v>
      </c>
      <c r="B31" s="374"/>
      <c r="C31" s="374"/>
      <c r="D31" s="374"/>
      <c r="E31" s="374"/>
      <c r="F31" s="374"/>
      <c r="G31" s="375"/>
    </row>
    <row r="32" spans="1:7" ht="52.5" customHeight="1">
      <c r="A32" s="364" t="s">
        <v>204</v>
      </c>
      <c r="B32" s="365"/>
      <c r="C32" s="366"/>
      <c r="D32" s="345" t="s">
        <v>90</v>
      </c>
      <c r="E32" s="376"/>
      <c r="F32" s="376"/>
      <c r="G32" s="346"/>
    </row>
    <row r="33" spans="1:7" ht="77.25" customHeight="1" thickBot="1">
      <c r="A33" s="377"/>
      <c r="B33" s="378"/>
      <c r="C33" s="378"/>
      <c r="D33" s="378"/>
      <c r="E33" s="378"/>
      <c r="F33" s="378"/>
      <c r="G33" s="379"/>
    </row>
    <row r="34" spans="1:7" ht="26.1" customHeight="1">
      <c r="A34" s="357"/>
      <c r="B34" s="357"/>
      <c r="C34" s="357"/>
      <c r="D34" s="357"/>
      <c r="E34" s="357"/>
      <c r="F34" s="357"/>
    </row>
  </sheetData>
  <sheetProtection formatCells="0" formatColumns="0" formatRows="0" insertRows="0" insertHyperlinks="0" deleteRows="0" sort="0"/>
  <mergeCells count="42">
    <mergeCell ref="B8:C8"/>
    <mergeCell ref="B3:C3"/>
    <mergeCell ref="B4:C4"/>
    <mergeCell ref="B5:C5"/>
    <mergeCell ref="A2:G2"/>
    <mergeCell ref="B6:C6"/>
    <mergeCell ref="B7:C7"/>
    <mergeCell ref="A1:G1"/>
    <mergeCell ref="A34:F34"/>
    <mergeCell ref="A28:C28"/>
    <mergeCell ref="A29:C29"/>
    <mergeCell ref="A25:C25"/>
    <mergeCell ref="A26:C26"/>
    <mergeCell ref="A32:C32"/>
    <mergeCell ref="A27:C27"/>
    <mergeCell ref="D27:G27"/>
    <mergeCell ref="A30:G30"/>
    <mergeCell ref="A9:G9"/>
    <mergeCell ref="A31:G31"/>
    <mergeCell ref="D32:G32"/>
    <mergeCell ref="A33:G33"/>
    <mergeCell ref="E25:G25"/>
    <mergeCell ref="E26:G26"/>
    <mergeCell ref="D28:G28"/>
    <mergeCell ref="D29:G29"/>
    <mergeCell ref="E17:G17"/>
    <mergeCell ref="A18:G18"/>
    <mergeCell ref="A19:G19"/>
    <mergeCell ref="A20:G20"/>
    <mergeCell ref="A21:G21"/>
    <mergeCell ref="F22:G22"/>
    <mergeCell ref="F23:G23"/>
    <mergeCell ref="C24:G24"/>
    <mergeCell ref="A17:B17"/>
    <mergeCell ref="A11:C11"/>
    <mergeCell ref="A10:G10"/>
    <mergeCell ref="A15:C15"/>
    <mergeCell ref="B16:G16"/>
    <mergeCell ref="D15:G15"/>
    <mergeCell ref="D11:G11"/>
    <mergeCell ref="A12:G12"/>
    <mergeCell ref="E14:G14"/>
  </mergeCells>
  <phoneticPr fontId="19" type="noConversion"/>
  <conditionalFormatting sqref="A33">
    <cfRule type="containsText" dxfId="47" priority="18" operator="containsText" text="Kérjük mutassa  be a versenyképességet befolyásoló tényezőket!">
      <formula>NOT(ISERROR(SEARCH("Kérjük mutassa  be a versenyképességet befolyásoló tényezőket!",A33)))</formula>
    </cfRule>
  </conditionalFormatting>
  <conditionalFormatting sqref="D17">
    <cfRule type="expression" dxfId="46" priority="14">
      <formula>EXACT(C17,"nem")</formula>
    </cfRule>
  </conditionalFormatting>
  <conditionalFormatting sqref="E26:F26">
    <cfRule type="expression" dxfId="45" priority="13">
      <formula>EXACT(D26,"nem releváns")</formula>
    </cfRule>
  </conditionalFormatting>
  <conditionalFormatting sqref="E25:F25">
    <cfRule type="expression" dxfId="44" priority="12">
      <formula>EXACT(D25,"egyéb, és pedig:")</formula>
    </cfRule>
  </conditionalFormatting>
  <conditionalFormatting sqref="A33:D33">
    <cfRule type="expression" dxfId="43" priority="11">
      <formula>EXACT(D32,"Nem változik érdemben")</formula>
    </cfRule>
  </conditionalFormatting>
  <conditionalFormatting sqref="A18:F18">
    <cfRule type="containsText" dxfId="42" priority="10" operator="containsText" text="Kérjük, mutassa be az érintett csoportok számára hátrányt vagy többletköltséget okozó elemeket!">
      <formula>NOT(ISERROR(SEARCH("Kérjük, mutassa be az érintett csoportok számára hátrányt vagy többletköltséget okozó elemeket!",A18)))</formula>
    </cfRule>
  </conditionalFormatting>
  <conditionalFormatting sqref="A19:F19">
    <cfRule type="containsText" dxfId="41" priority="9" operator="containsText" text="Kérjük, mutassa be az érintett csoportok számára hátrányt okozó elemek ellensúlyozása érdekében teendő lépéseket!">
      <formula>NOT(ISERROR(SEARCH("Kérjük, mutassa be az érintett csoportok számára hátrányt okozó elemek ellensúlyozása érdekében teendő lépéseket!",A19)))</formula>
    </cfRule>
  </conditionalFormatting>
  <conditionalFormatting sqref="F33">
    <cfRule type="expression" dxfId="40" priority="25">
      <formula>EXACT(H32,"Nem változik érdemben")</formula>
    </cfRule>
  </conditionalFormatting>
  <conditionalFormatting sqref="E33">
    <cfRule type="expression" dxfId="39" priority="26">
      <formula>EXACT(#REF!,"Nem változik érdemben")</formula>
    </cfRule>
  </conditionalFormatting>
  <conditionalFormatting sqref="A16">
    <cfRule type="expression" dxfId="38" priority="6">
      <formula>EXACT(#REF!,"nem")</formula>
    </cfRule>
  </conditionalFormatting>
  <conditionalFormatting sqref="B16">
    <cfRule type="expression" dxfId="37" priority="31">
      <formula>EXACT(D15,"nem")</formula>
    </cfRule>
    <cfRule type="containsText" dxfId="36" priority="32" operator="containsText" text="Kérjük mutassa be az intézkedés további hatásainak egyes elemeit!">
      <formula>NOT(ISERROR(SEARCH("Kérjük mutassa be az intézkedés további hatásainak egyes elemeit!",B16)))</formula>
    </cfRule>
  </conditionalFormatting>
  <dataValidations count="4">
    <dataValidation type="list" allowBlank="1" showInputMessage="1" showErrorMessage="1" sqref="C17 D11 D15 D27">
      <formula1>lista</formula1>
    </dataValidation>
    <dataValidation type="list" allowBlank="1" showInputMessage="1" showErrorMessage="1" sqref="D32">
      <formula1>Verseny</formula1>
    </dataValidation>
    <dataValidation type="list" showInputMessage="1" showErrorMessage="1" sqref="D25">
      <formula1>foglalkoztatas</formula1>
    </dataValidation>
    <dataValidation type="list" allowBlank="1" showInputMessage="1" showErrorMessage="1" sqref="D26">
      <formula1>foglalkoztatas2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57150</xdr:rowOff>
                  </from>
                  <to>
                    <xdr:col>4</xdr:col>
                    <xdr:colOff>809625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466725</xdr:colOff>
                    <xdr:row>3</xdr:row>
                    <xdr:rowOff>57150</xdr:rowOff>
                  </from>
                  <to>
                    <xdr:col>5</xdr:col>
                    <xdr:colOff>771525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" name="Check Box 61">
              <controlPr defaultSize="0" autoFill="0" autoLine="0" autoPict="0">
                <anchor moveWithCells="1">
                  <from>
                    <xdr:col>4</xdr:col>
                    <xdr:colOff>504825</xdr:colOff>
                    <xdr:row>4</xdr:row>
                    <xdr:rowOff>57150</xdr:rowOff>
                  </from>
                  <to>
                    <xdr:col>4</xdr:col>
                    <xdr:colOff>809625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7" name="Check Box 62">
              <controlPr defaultSize="0" autoFill="0" autoLine="0" autoPict="0">
                <anchor moveWithCells="1">
                  <from>
                    <xdr:col>5</xdr:col>
                    <xdr:colOff>466725</xdr:colOff>
                    <xdr:row>4</xdr:row>
                    <xdr:rowOff>57150</xdr:rowOff>
                  </from>
                  <to>
                    <xdr:col>5</xdr:col>
                    <xdr:colOff>771525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8" name="Check Box 63">
              <controlPr defaultSize="0" autoFill="0" autoLine="0" autoPict="0">
                <anchor moveWithCells="1">
                  <from>
                    <xdr:col>4</xdr:col>
                    <xdr:colOff>504825</xdr:colOff>
                    <xdr:row>5</xdr:row>
                    <xdr:rowOff>57150</xdr:rowOff>
                  </from>
                  <to>
                    <xdr:col>4</xdr:col>
                    <xdr:colOff>809625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9" name="Check Box 64">
              <controlPr defaultSize="0" autoFill="0" autoLine="0" autoPict="0">
                <anchor moveWithCells="1">
                  <from>
                    <xdr:col>5</xdr:col>
                    <xdr:colOff>466725</xdr:colOff>
                    <xdr:row>5</xdr:row>
                    <xdr:rowOff>57150</xdr:rowOff>
                  </from>
                  <to>
                    <xdr:col>5</xdr:col>
                    <xdr:colOff>771525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" name="Check Box 65">
              <controlPr defaultSize="0" autoFill="0" autoLine="0" autoPict="0">
                <anchor moveWithCells="1">
                  <from>
                    <xdr:col>4</xdr:col>
                    <xdr:colOff>504825</xdr:colOff>
                    <xdr:row>6</xdr:row>
                    <xdr:rowOff>57150</xdr:rowOff>
                  </from>
                  <to>
                    <xdr:col>4</xdr:col>
                    <xdr:colOff>809625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1" name="Check Box 66">
              <controlPr defaultSize="0" autoFill="0" autoLine="0" autoPict="0">
                <anchor moveWithCells="1">
                  <from>
                    <xdr:col>5</xdr:col>
                    <xdr:colOff>466725</xdr:colOff>
                    <xdr:row>6</xdr:row>
                    <xdr:rowOff>57150</xdr:rowOff>
                  </from>
                  <to>
                    <xdr:col>5</xdr:col>
                    <xdr:colOff>771525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2" name="Check Box 67">
              <controlPr defaultSize="0" autoFill="0" autoLine="0" autoPict="0">
                <anchor moveWithCells="1">
                  <from>
                    <xdr:col>4</xdr:col>
                    <xdr:colOff>504825</xdr:colOff>
                    <xdr:row>7</xdr:row>
                    <xdr:rowOff>57150</xdr:rowOff>
                  </from>
                  <to>
                    <xdr:col>4</xdr:col>
                    <xdr:colOff>809625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Check Box 68">
              <controlPr defaultSize="0" autoFill="0" autoLine="0" autoPict="0">
                <anchor moveWithCells="1">
                  <from>
                    <xdr:col>5</xdr:col>
                    <xdr:colOff>466725</xdr:colOff>
                    <xdr:row>7</xdr:row>
                    <xdr:rowOff>57150</xdr:rowOff>
                  </from>
                  <to>
                    <xdr:col>5</xdr:col>
                    <xdr:colOff>771525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4" name="Check Box 151">
              <controlPr defaultSize="0" autoFill="0" autoLine="0" autoPict="0">
                <anchor moveWithCells="1">
                  <from>
                    <xdr:col>6</xdr:col>
                    <xdr:colOff>523875</xdr:colOff>
                    <xdr:row>3</xdr:row>
                    <xdr:rowOff>28575</xdr:rowOff>
                  </from>
                  <to>
                    <xdr:col>6</xdr:col>
                    <xdr:colOff>828675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" name="Check Box 152">
              <controlPr defaultSize="0" autoFill="0" autoLine="0" autoPict="0">
                <anchor moveWithCells="1">
                  <from>
                    <xdr:col>6</xdr:col>
                    <xdr:colOff>523875</xdr:colOff>
                    <xdr:row>4</xdr:row>
                    <xdr:rowOff>47625</xdr:rowOff>
                  </from>
                  <to>
                    <xdr:col>6</xdr:col>
                    <xdr:colOff>828675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6" name="Check Box 153">
              <controlPr defaultSize="0" autoFill="0" autoLine="0" autoPict="0">
                <anchor moveWithCells="1">
                  <from>
                    <xdr:col>6</xdr:col>
                    <xdr:colOff>533400</xdr:colOff>
                    <xdr:row>5</xdr:row>
                    <xdr:rowOff>47625</xdr:rowOff>
                  </from>
                  <to>
                    <xdr:col>6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7" name="Check Box 154">
              <controlPr defaultSize="0" autoFill="0" autoLine="0" autoPict="0">
                <anchor moveWithCells="1">
                  <from>
                    <xdr:col>6</xdr:col>
                    <xdr:colOff>533400</xdr:colOff>
                    <xdr:row>6</xdr:row>
                    <xdr:rowOff>57150</xdr:rowOff>
                  </from>
                  <to>
                    <xdr:col>6</xdr:col>
                    <xdr:colOff>838200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8" name="Check Box 155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57150</xdr:rowOff>
                  </from>
                  <to>
                    <xdr:col>6</xdr:col>
                    <xdr:colOff>838200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9" name="Check Box 137">
              <controlPr defaultSize="0" autoFill="0" autoLine="0" autoPict="0">
                <anchor moveWithCells="1">
                  <from>
                    <xdr:col>3</xdr:col>
                    <xdr:colOff>1524000</xdr:colOff>
                    <xdr:row>12</xdr:row>
                    <xdr:rowOff>142875</xdr:rowOff>
                  </from>
                  <to>
                    <xdr:col>4</xdr:col>
                    <xdr:colOff>276225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0" name="Check Box 138">
              <controlPr defaultSize="0" autoFill="0" autoLine="0" autoPict="0">
                <anchor moveWithCells="1">
                  <from>
                    <xdr:col>4</xdr:col>
                    <xdr:colOff>1200150</xdr:colOff>
                    <xdr:row>12</xdr:row>
                    <xdr:rowOff>180975</xdr:rowOff>
                  </from>
                  <to>
                    <xdr:col>5</xdr:col>
                    <xdr:colOff>190500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" name="Check Box 139">
              <controlPr defaultSize="0" autoFill="0" autoLine="0" autoPict="0">
                <anchor moveWithCells="1">
                  <from>
                    <xdr:col>2</xdr:col>
                    <xdr:colOff>1266825</xdr:colOff>
                    <xdr:row>12</xdr:row>
                    <xdr:rowOff>209550</xdr:rowOff>
                  </from>
                  <to>
                    <xdr:col>3</xdr:col>
                    <xdr:colOff>219075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2" name="Check Box 140">
              <controlPr defaultSize="0" autoFill="0" autoLine="0" autoPict="0">
                <anchor moveWithCells="1">
                  <from>
                    <xdr:col>1</xdr:col>
                    <xdr:colOff>1447800</xdr:colOff>
                    <xdr:row>12</xdr:row>
                    <xdr:rowOff>200025</xdr:rowOff>
                  </from>
                  <to>
                    <xdr:col>2</xdr:col>
                    <xdr:colOff>95250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3" name="Check Box 141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209550</xdr:rowOff>
                  </from>
                  <to>
                    <xdr:col>0</xdr:col>
                    <xdr:colOff>333375</xdr:colOff>
                    <xdr:row>12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4" name="Check Box 142">
              <controlPr defaultSize="0" autoFill="0" autoLine="0" autoPict="0">
                <anchor moveWithCells="1">
                  <from>
                    <xdr:col>1</xdr:col>
                    <xdr:colOff>123825</xdr:colOff>
                    <xdr:row>12</xdr:row>
                    <xdr:rowOff>180975</xdr:rowOff>
                  </from>
                  <to>
                    <xdr:col>1</xdr:col>
                    <xdr:colOff>428625</xdr:colOff>
                    <xdr:row>12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5" name="Check Box 144">
              <controlPr defaultSize="0" autoFill="0" autoLine="0" autoPict="0">
                <anchor moveWithCells="1">
                  <from>
                    <xdr:col>5</xdr:col>
                    <xdr:colOff>1057275</xdr:colOff>
                    <xdr:row>12</xdr:row>
                    <xdr:rowOff>152400</xdr:rowOff>
                  </from>
                  <to>
                    <xdr:col>6</xdr:col>
                    <xdr:colOff>142875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6" name="Check Box 145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257175</xdr:rowOff>
                  </from>
                  <to>
                    <xdr:col>0</xdr:col>
                    <xdr:colOff>304800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7" name="Check Box 146">
              <controlPr defaultSize="0" autoFill="0" autoLine="0" autoPict="0">
                <anchor moveWithCells="1">
                  <from>
                    <xdr:col>0</xdr:col>
                    <xdr:colOff>1343025</xdr:colOff>
                    <xdr:row>13</xdr:row>
                    <xdr:rowOff>200025</xdr:rowOff>
                  </from>
                  <to>
                    <xdr:col>1</xdr:col>
                    <xdr:colOff>266700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8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180975</xdr:rowOff>
                  </from>
                  <to>
                    <xdr:col>3</xdr:col>
                    <xdr:colOff>323850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9" name="Check Box 150">
              <controlPr defaultSize="0" autoFill="0" autoLine="0" autoPict="0">
                <anchor moveWithCells="1">
                  <from>
                    <xdr:col>1</xdr:col>
                    <xdr:colOff>1476375</xdr:colOff>
                    <xdr:row>13</xdr:row>
                    <xdr:rowOff>219075</xdr:rowOff>
                  </from>
                  <to>
                    <xdr:col>2</xdr:col>
                    <xdr:colOff>123825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0" name="Check Box 79">
              <controlPr defaultSize="0" autoFill="0" autoLine="0" autoPict="0">
                <anchor moveWithCells="1">
                  <from>
                    <xdr:col>0</xdr:col>
                    <xdr:colOff>133350</xdr:colOff>
                    <xdr:row>21</xdr:row>
                    <xdr:rowOff>47625</xdr:rowOff>
                  </from>
                  <to>
                    <xdr:col>0</xdr:col>
                    <xdr:colOff>438150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1" name="Check Box 80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28575</xdr:rowOff>
                  </from>
                  <to>
                    <xdr:col>0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2" name="Check Box 81">
              <controlPr defaultSize="0" autoFill="0" autoLine="0" autoPict="0">
                <anchor moveWithCells="1">
                  <from>
                    <xdr:col>0</xdr:col>
                    <xdr:colOff>123825</xdr:colOff>
                    <xdr:row>23</xdr:row>
                    <xdr:rowOff>47625</xdr:rowOff>
                  </from>
                  <to>
                    <xdr:col>0</xdr:col>
                    <xdr:colOff>428625</xdr:colOff>
                    <xdr:row>23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topLeftCell="A52" zoomScale="96" zoomScaleNormal="96" zoomScaleSheetLayoutView="85" workbookViewId="0">
      <selection activeCell="E48" sqref="E48"/>
    </sheetView>
  </sheetViews>
  <sheetFormatPr defaultColWidth="8.85546875" defaultRowHeight="12.75"/>
  <cols>
    <col min="1" max="1" width="10.28515625" style="17" customWidth="1"/>
    <col min="2" max="3" width="19.7109375" style="17" customWidth="1"/>
    <col min="4" max="4" width="21.28515625" style="17" customWidth="1"/>
    <col min="5" max="5" width="21.42578125" style="17" customWidth="1"/>
    <col min="6" max="6" width="17.28515625" style="17" customWidth="1"/>
    <col min="7" max="7" width="8.85546875" style="17"/>
    <col min="8" max="8" width="16.140625" style="17" bestFit="1" customWidth="1"/>
    <col min="9" max="9" width="8.7109375" style="17" customWidth="1"/>
    <col min="10" max="16384" width="8.85546875" style="17"/>
  </cols>
  <sheetData>
    <row r="1" spans="1:9" ht="24" thickBot="1">
      <c r="A1" s="457" t="s">
        <v>109</v>
      </c>
      <c r="B1" s="458"/>
      <c r="C1" s="458"/>
      <c r="D1" s="458"/>
      <c r="E1" s="458"/>
      <c r="F1" s="459"/>
    </row>
    <row r="2" spans="1:9" ht="25.5" customHeight="1">
      <c r="A2" s="460" t="s">
        <v>69</v>
      </c>
      <c r="B2" s="461"/>
      <c r="C2" s="461"/>
      <c r="D2" s="461"/>
      <c r="E2" s="461"/>
      <c r="F2" s="462"/>
      <c r="G2" s="52"/>
      <c r="H2" s="52"/>
      <c r="I2" s="52"/>
    </row>
    <row r="3" spans="1:9" s="56" customFormat="1" ht="18">
      <c r="A3" s="468"/>
      <c r="B3" s="469"/>
      <c r="C3" s="53" t="s">
        <v>29</v>
      </c>
      <c r="D3" s="53" t="s">
        <v>30</v>
      </c>
      <c r="E3" s="54" t="s">
        <v>59</v>
      </c>
      <c r="F3" s="486"/>
      <c r="G3" s="55"/>
      <c r="H3" s="55"/>
    </row>
    <row r="4" spans="1:9" s="56" customFormat="1" ht="18">
      <c r="A4" s="463" t="s">
        <v>70</v>
      </c>
      <c r="B4" s="464"/>
      <c r="C4" s="57"/>
      <c r="D4" s="57"/>
      <c r="E4" s="165">
        <f>+E5+E8</f>
        <v>0</v>
      </c>
      <c r="F4" s="487"/>
      <c r="G4" s="55"/>
      <c r="H4" s="55"/>
    </row>
    <row r="5" spans="1:9" s="56" customFormat="1" ht="38.25" customHeight="1">
      <c r="A5" s="58"/>
      <c r="B5" s="59" t="s">
        <v>71</v>
      </c>
      <c r="C5" s="62">
        <f>+C6+C7</f>
        <v>0</v>
      </c>
      <c r="D5" s="62">
        <f>+D6+D7</f>
        <v>0</v>
      </c>
      <c r="E5" s="62">
        <f>+E6+E7</f>
        <v>0</v>
      </c>
      <c r="F5" s="487"/>
      <c r="G5" s="55"/>
      <c r="H5" s="55"/>
    </row>
    <row r="6" spans="1:9" s="56" customFormat="1" ht="18">
      <c r="A6" s="58"/>
      <c r="B6" s="60" t="s">
        <v>72</v>
      </c>
      <c r="C6" s="61">
        <v>0</v>
      </c>
      <c r="D6" s="61">
        <v>0</v>
      </c>
      <c r="E6" s="72">
        <f>+(C6+D6)/2</f>
        <v>0</v>
      </c>
      <c r="F6" s="487"/>
      <c r="G6" s="55"/>
      <c r="H6" s="55"/>
    </row>
    <row r="7" spans="1:9" s="56" customFormat="1" ht="18">
      <c r="A7" s="480"/>
      <c r="B7" s="60" t="s">
        <v>73</v>
      </c>
      <c r="C7" s="61">
        <v>0</v>
      </c>
      <c r="D7" s="61">
        <v>0</v>
      </c>
      <c r="E7" s="72">
        <f>+(C7+D7)/2</f>
        <v>0</v>
      </c>
      <c r="F7" s="487"/>
      <c r="G7" s="55"/>
      <c r="H7" s="55"/>
    </row>
    <row r="8" spans="1:9" ht="31.5" customHeight="1">
      <c r="A8" s="481"/>
      <c r="B8" s="59" t="s">
        <v>122</v>
      </c>
      <c r="C8" s="62">
        <f>+C9+C10+C11+C12</f>
        <v>0</v>
      </c>
      <c r="D8" s="62">
        <f>+D9+D10+D11+D12</f>
        <v>0</v>
      </c>
      <c r="E8" s="62">
        <f>SUM(E9+E10+E11+E12)</f>
        <v>0</v>
      </c>
      <c r="F8" s="487"/>
      <c r="G8" s="52"/>
      <c r="H8" s="52"/>
    </row>
    <row r="9" spans="1:9" ht="18">
      <c r="A9" s="482"/>
      <c r="B9" s="63">
        <v>2026</v>
      </c>
      <c r="C9" s="61">
        <v>0</v>
      </c>
      <c r="D9" s="61">
        <v>0</v>
      </c>
      <c r="E9" s="72">
        <f>+(C9+D9)/2</f>
        <v>0</v>
      </c>
      <c r="F9" s="487"/>
      <c r="G9" s="52"/>
      <c r="H9" s="52"/>
    </row>
    <row r="10" spans="1:9" ht="18">
      <c r="A10" s="64"/>
      <c r="B10" s="63">
        <f>+B9+1</f>
        <v>2027</v>
      </c>
      <c r="C10" s="61">
        <v>0</v>
      </c>
      <c r="D10" s="61">
        <v>0</v>
      </c>
      <c r="E10" s="72">
        <f>+(C10+D10)/2</f>
        <v>0</v>
      </c>
      <c r="F10" s="487"/>
      <c r="G10" s="52"/>
      <c r="H10" s="52"/>
    </row>
    <row r="11" spans="1:9" ht="18">
      <c r="A11" s="64"/>
      <c r="B11" s="63">
        <f>+B10+1</f>
        <v>2028</v>
      </c>
      <c r="C11" s="61">
        <v>0</v>
      </c>
      <c r="D11" s="61">
        <v>0</v>
      </c>
      <c r="E11" s="72">
        <f>+(C11+D11)/2</f>
        <v>0</v>
      </c>
      <c r="F11" s="487"/>
      <c r="G11" s="52"/>
      <c r="H11" s="52"/>
    </row>
    <row r="12" spans="1:9" ht="18.75" thickBot="1">
      <c r="A12" s="64"/>
      <c r="B12" s="63">
        <f>+B11+1</f>
        <v>2029</v>
      </c>
      <c r="C12" s="61">
        <v>0</v>
      </c>
      <c r="D12" s="61">
        <v>0</v>
      </c>
      <c r="E12" s="106">
        <f>+(C12+D12)/2</f>
        <v>0</v>
      </c>
      <c r="F12" s="488"/>
      <c r="G12" s="52"/>
      <c r="H12" s="52"/>
    </row>
    <row r="13" spans="1:9" ht="21" customHeight="1" thickBot="1">
      <c r="A13" s="470" t="s">
        <v>74</v>
      </c>
      <c r="B13" s="471"/>
      <c r="C13" s="471"/>
      <c r="D13" s="471"/>
      <c r="E13" s="471"/>
      <c r="F13" s="472"/>
    </row>
    <row r="14" spans="1:9" ht="15.75">
      <c r="A14" s="65"/>
      <c r="B14" s="66" t="s">
        <v>75</v>
      </c>
      <c r="C14" s="66" t="s">
        <v>32</v>
      </c>
      <c r="D14" s="66" t="s">
        <v>31</v>
      </c>
      <c r="E14" s="67" t="s">
        <v>76</v>
      </c>
      <c r="F14" s="68" t="s">
        <v>77</v>
      </c>
    </row>
    <row r="15" spans="1:9" s="74" customFormat="1" ht="15">
      <c r="A15" s="69" t="s">
        <v>23</v>
      </c>
      <c r="B15" s="173"/>
      <c r="C15" s="174"/>
      <c r="D15" s="175"/>
      <c r="E15" s="72">
        <f>+C15*D15</f>
        <v>0</v>
      </c>
      <c r="F15" s="176"/>
    </row>
    <row r="16" spans="1:9" s="74" customFormat="1" ht="15">
      <c r="A16" s="69" t="s">
        <v>24</v>
      </c>
      <c r="B16" s="70"/>
      <c r="C16" s="71"/>
      <c r="D16" s="61"/>
      <c r="E16" s="72">
        <f>+C16*D16</f>
        <v>0</v>
      </c>
      <c r="F16" s="73"/>
    </row>
    <row r="17" spans="1:9" s="74" customFormat="1" ht="15">
      <c r="A17" s="69" t="s">
        <v>33</v>
      </c>
      <c r="B17" s="70"/>
      <c r="C17" s="71"/>
      <c r="D17" s="61"/>
      <c r="E17" s="72">
        <f>+C17*D17</f>
        <v>0</v>
      </c>
      <c r="F17" s="73"/>
    </row>
    <row r="18" spans="1:9" s="74" customFormat="1" ht="15">
      <c r="A18" s="75" t="s">
        <v>54</v>
      </c>
      <c r="B18" s="70"/>
      <c r="C18" s="71"/>
      <c r="D18" s="61"/>
      <c r="E18" s="72">
        <f>+C18*D18</f>
        <v>0</v>
      </c>
      <c r="F18" s="73"/>
    </row>
    <row r="19" spans="1:9" s="74" customFormat="1" ht="15">
      <c r="A19" s="75" t="s">
        <v>25</v>
      </c>
      <c r="B19" s="70"/>
      <c r="C19" s="71"/>
      <c r="D19" s="61"/>
      <c r="E19" s="72">
        <f>+C19*D19</f>
        <v>0</v>
      </c>
      <c r="F19" s="73"/>
    </row>
    <row r="20" spans="1:9" ht="32.25" customHeight="1" thickBot="1">
      <c r="A20" s="473" t="s">
        <v>78</v>
      </c>
      <c r="B20" s="474"/>
      <c r="C20" s="465"/>
      <c r="D20" s="466"/>
      <c r="E20" s="466"/>
      <c r="F20" s="467"/>
    </row>
    <row r="21" spans="1:9" ht="25.5" customHeight="1" thickBot="1">
      <c r="A21" s="475" t="s">
        <v>79</v>
      </c>
      <c r="B21" s="476"/>
      <c r="C21" s="476"/>
      <c r="D21" s="476"/>
      <c r="E21" s="476"/>
      <c r="F21" s="477"/>
    </row>
    <row r="22" spans="1:9" s="56" customFormat="1" ht="18" customHeight="1" thickBot="1">
      <c r="A22" s="478" t="s">
        <v>70</v>
      </c>
      <c r="B22" s="479"/>
      <c r="C22" s="76"/>
      <c r="D22" s="76"/>
      <c r="E22" s="449">
        <f>+E23+E28</f>
        <v>0</v>
      </c>
      <c r="F22" s="483"/>
      <c r="G22" s="55"/>
      <c r="H22" s="55"/>
      <c r="I22" s="55"/>
    </row>
    <row r="23" spans="1:9" s="56" customFormat="1" ht="33.75" customHeight="1">
      <c r="A23" s="77"/>
      <c r="B23" s="78" t="str">
        <f>B5</f>
        <v>Az aktuális évben</v>
      </c>
      <c r="C23" s="79"/>
      <c r="D23" s="80"/>
      <c r="E23" s="484">
        <f>SUM(E24:E27)</f>
        <v>0</v>
      </c>
      <c r="F23" s="485"/>
      <c r="G23" s="55"/>
      <c r="H23" s="55"/>
      <c r="I23" s="55"/>
    </row>
    <row r="24" spans="1:9" s="56" customFormat="1" ht="46.5" customHeight="1">
      <c r="A24" s="81"/>
      <c r="B24" s="82" t="s">
        <v>80</v>
      </c>
      <c r="C24" s="414"/>
      <c r="D24" s="414"/>
      <c r="E24" s="455">
        <v>0</v>
      </c>
      <c r="F24" s="456"/>
      <c r="G24" s="55"/>
      <c r="H24" s="55"/>
      <c r="I24" s="55"/>
    </row>
    <row r="25" spans="1:9" s="56" customFormat="1" ht="63.75" customHeight="1">
      <c r="A25" s="81"/>
      <c r="B25" s="82" t="s">
        <v>81</v>
      </c>
      <c r="C25" s="413"/>
      <c r="D25" s="414"/>
      <c r="E25" s="455">
        <v>0</v>
      </c>
      <c r="F25" s="456"/>
      <c r="G25" s="55"/>
      <c r="H25" s="55"/>
      <c r="I25" s="55"/>
    </row>
    <row r="26" spans="1:9" s="56" customFormat="1" ht="37.5" customHeight="1">
      <c r="A26" s="81"/>
      <c r="B26" s="82" t="s">
        <v>82</v>
      </c>
      <c r="C26" s="413"/>
      <c r="D26" s="414"/>
      <c r="E26" s="455">
        <v>0</v>
      </c>
      <c r="F26" s="456"/>
      <c r="G26" s="55"/>
      <c r="H26" s="55"/>
      <c r="I26" s="55"/>
    </row>
    <row r="27" spans="1:9" s="56" customFormat="1" ht="49.5" customHeight="1">
      <c r="A27" s="81"/>
      <c r="B27" s="82" t="s">
        <v>83</v>
      </c>
      <c r="C27" s="413"/>
      <c r="D27" s="414"/>
      <c r="E27" s="455">
        <v>0</v>
      </c>
      <c r="F27" s="456"/>
      <c r="G27" s="55"/>
      <c r="H27" s="55"/>
      <c r="I27" s="55"/>
    </row>
    <row r="28" spans="1:9" ht="18" customHeight="1">
      <c r="A28" s="64"/>
      <c r="B28" s="441" t="s">
        <v>122</v>
      </c>
      <c r="C28" s="442"/>
      <c r="D28" s="57"/>
      <c r="E28" s="393">
        <f>SUM(E29:E32)</f>
        <v>0</v>
      </c>
      <c r="F28" s="446"/>
      <c r="G28" s="52"/>
      <c r="H28" s="52"/>
      <c r="I28" s="52"/>
    </row>
    <row r="29" spans="1:9" ht="18">
      <c r="A29" s="64"/>
      <c r="B29" s="63">
        <v>2026</v>
      </c>
      <c r="C29" s="413"/>
      <c r="D29" s="414"/>
      <c r="E29" s="61">
        <v>0</v>
      </c>
      <c r="F29" s="162"/>
      <c r="G29" s="52"/>
      <c r="H29" s="52"/>
    </row>
    <row r="30" spans="1:9" ht="18">
      <c r="A30" s="64"/>
      <c r="B30" s="63">
        <f>+B29+1</f>
        <v>2027</v>
      </c>
      <c r="C30" s="83"/>
      <c r="D30" s="84"/>
      <c r="E30" s="61">
        <v>0</v>
      </c>
      <c r="F30" s="163"/>
      <c r="G30" s="52"/>
      <c r="H30" s="52"/>
    </row>
    <row r="31" spans="1:9" ht="18">
      <c r="A31" s="64"/>
      <c r="B31" s="63">
        <f t="shared" ref="B31:B32" si="0">+B30+1</f>
        <v>2028</v>
      </c>
      <c r="C31" s="83"/>
      <c r="D31" s="84"/>
      <c r="E31" s="61">
        <v>0</v>
      </c>
      <c r="F31" s="163"/>
      <c r="G31" s="52"/>
      <c r="H31" s="52"/>
    </row>
    <row r="32" spans="1:9" ht="18">
      <c r="A32" s="64"/>
      <c r="B32" s="63">
        <f t="shared" si="0"/>
        <v>2029</v>
      </c>
      <c r="C32" s="413"/>
      <c r="D32" s="414"/>
      <c r="E32" s="61">
        <v>0</v>
      </c>
      <c r="F32" s="164"/>
      <c r="G32" s="52"/>
      <c r="H32" s="52"/>
    </row>
    <row r="33" spans="1:10" s="56" customFormat="1" ht="16.5" customHeight="1" thickBot="1">
      <c r="A33" s="305" t="s">
        <v>78</v>
      </c>
      <c r="B33" s="307"/>
      <c r="C33" s="443"/>
      <c r="D33" s="444"/>
      <c r="E33" s="444"/>
      <c r="F33" s="445"/>
      <c r="G33" s="85"/>
      <c r="H33" s="85"/>
      <c r="I33" s="85"/>
      <c r="J33" s="86"/>
    </row>
    <row r="34" spans="1:10" s="56" customFormat="1" ht="18" customHeight="1" thickBot="1">
      <c r="A34" s="87"/>
      <c r="B34" s="88"/>
      <c r="C34" s="89"/>
      <c r="D34" s="89"/>
      <c r="E34" s="89"/>
      <c r="F34" s="90"/>
      <c r="G34" s="85"/>
      <c r="H34" s="85"/>
      <c r="I34" s="85"/>
      <c r="J34" s="86"/>
    </row>
    <row r="35" spans="1:10" s="56" customFormat="1" ht="33" customHeight="1" thickBot="1">
      <c r="A35" s="421" t="s">
        <v>84</v>
      </c>
      <c r="B35" s="422"/>
      <c r="C35" s="422"/>
      <c r="D35" s="422"/>
      <c r="E35" s="422"/>
      <c r="F35" s="423"/>
      <c r="G35" s="85"/>
      <c r="H35" s="85"/>
      <c r="I35" s="85"/>
      <c r="J35" s="86"/>
    </row>
    <row r="36" spans="1:10" s="56" customFormat="1" ht="18.75" thickBot="1">
      <c r="A36" s="426"/>
      <c r="B36" s="427"/>
      <c r="C36" s="91" t="s">
        <v>29</v>
      </c>
      <c r="D36" s="92" t="s">
        <v>30</v>
      </c>
      <c r="E36" s="447" t="s">
        <v>59</v>
      </c>
      <c r="F36" s="448"/>
      <c r="G36" s="55"/>
      <c r="H36" s="55"/>
    </row>
    <row r="37" spans="1:10" s="56" customFormat="1" ht="18.75" thickBot="1">
      <c r="A37" s="424" t="s">
        <v>70</v>
      </c>
      <c r="B37" s="425"/>
      <c r="C37" s="57"/>
      <c r="D37" s="57"/>
      <c r="E37" s="449">
        <f>+E38+E41</f>
        <v>0</v>
      </c>
      <c r="F37" s="450"/>
      <c r="G37" s="55"/>
      <c r="H37" s="55"/>
    </row>
    <row r="38" spans="1:10" s="56" customFormat="1" ht="29.25" customHeight="1">
      <c r="A38" s="438"/>
      <c r="B38" s="93" t="str">
        <f>B5</f>
        <v>Az aktuális évben</v>
      </c>
      <c r="C38" s="62">
        <f>+C39+C40</f>
        <v>0</v>
      </c>
      <c r="D38" s="62">
        <f>+D39+D40</f>
        <v>0</v>
      </c>
      <c r="E38" s="451">
        <f>+E39+E40</f>
        <v>0</v>
      </c>
      <c r="F38" s="452"/>
      <c r="G38" s="55"/>
      <c r="H38" s="55"/>
    </row>
    <row r="39" spans="1:10" s="56" customFormat="1" ht="18">
      <c r="A39" s="439"/>
      <c r="B39" s="60" t="s">
        <v>72</v>
      </c>
      <c r="C39" s="61">
        <v>0</v>
      </c>
      <c r="D39" s="61">
        <v>0</v>
      </c>
      <c r="E39" s="391">
        <f>+(C39+D39)/2</f>
        <v>0</v>
      </c>
      <c r="F39" s="392"/>
      <c r="G39" s="55"/>
      <c r="H39" s="55"/>
    </row>
    <row r="40" spans="1:10" s="56" customFormat="1" ht="18">
      <c r="A40" s="439"/>
      <c r="B40" s="60" t="s">
        <v>73</v>
      </c>
      <c r="C40" s="61">
        <v>0</v>
      </c>
      <c r="D40" s="61">
        <v>0</v>
      </c>
      <c r="E40" s="391">
        <f>+(C40+D40)/2</f>
        <v>0</v>
      </c>
      <c r="F40" s="392"/>
      <c r="G40" s="55"/>
      <c r="H40" s="55"/>
    </row>
    <row r="41" spans="1:10" ht="31.5">
      <c r="A41" s="439"/>
      <c r="B41" s="59" t="s">
        <v>122</v>
      </c>
      <c r="C41" s="62">
        <f>+C42+C43+C44+C45</f>
        <v>0</v>
      </c>
      <c r="D41" s="62">
        <v>0</v>
      </c>
      <c r="E41" s="393">
        <f>SUM(E42+E43+E44+E45)</f>
        <v>0</v>
      </c>
      <c r="F41" s="392"/>
      <c r="G41" s="52"/>
      <c r="H41" s="52"/>
    </row>
    <row r="42" spans="1:10" ht="18">
      <c r="A42" s="439"/>
      <c r="B42" s="63">
        <v>2026</v>
      </c>
      <c r="C42" s="61">
        <v>0</v>
      </c>
      <c r="D42" s="61">
        <v>0</v>
      </c>
      <c r="E42" s="391">
        <f>+(C42+D42)/2</f>
        <v>0</v>
      </c>
      <c r="F42" s="392"/>
      <c r="G42" s="52"/>
      <c r="H42" s="52"/>
    </row>
    <row r="43" spans="1:10" ht="18">
      <c r="A43" s="440"/>
      <c r="B43" s="94">
        <f>+B42+1</f>
        <v>2027</v>
      </c>
      <c r="C43" s="61">
        <v>0</v>
      </c>
      <c r="D43" s="61">
        <v>0</v>
      </c>
      <c r="E43" s="391">
        <f>+(C43+D43)/2</f>
        <v>0</v>
      </c>
      <c r="F43" s="392"/>
      <c r="G43" s="52"/>
      <c r="H43" s="52"/>
    </row>
    <row r="44" spans="1:10" ht="18">
      <c r="A44" s="95"/>
      <c r="B44" s="94">
        <f t="shared" ref="B44:B45" si="1">+B43+1</f>
        <v>2028</v>
      </c>
      <c r="C44" s="61">
        <v>0</v>
      </c>
      <c r="D44" s="61">
        <v>0</v>
      </c>
      <c r="E44" s="391">
        <f>+(C44+D44)/2</f>
        <v>0</v>
      </c>
      <c r="F44" s="392"/>
      <c r="G44" s="52"/>
      <c r="H44" s="52"/>
    </row>
    <row r="45" spans="1:10" ht="18">
      <c r="A45" s="95"/>
      <c r="B45" s="94">
        <f t="shared" si="1"/>
        <v>2029</v>
      </c>
      <c r="C45" s="61">
        <v>0</v>
      </c>
      <c r="D45" s="61">
        <v>0</v>
      </c>
      <c r="E45" s="391">
        <f>+(C45+D45)/2</f>
        <v>0</v>
      </c>
      <c r="F45" s="392"/>
      <c r="G45" s="52"/>
      <c r="H45" s="52"/>
    </row>
    <row r="46" spans="1:10" ht="21" customHeight="1" thickBot="1">
      <c r="A46" s="428" t="s">
        <v>85</v>
      </c>
      <c r="B46" s="429"/>
      <c r="C46" s="429"/>
      <c r="D46" s="429"/>
      <c r="E46" s="429"/>
      <c r="F46" s="430"/>
    </row>
    <row r="47" spans="1:10" ht="15.75">
      <c r="A47" s="96"/>
      <c r="B47" s="97" t="s">
        <v>75</v>
      </c>
      <c r="C47" s="97" t="s">
        <v>32</v>
      </c>
      <c r="D47" s="97" t="s">
        <v>31</v>
      </c>
      <c r="E47" s="98" t="s">
        <v>76</v>
      </c>
      <c r="F47" s="99" t="s">
        <v>77</v>
      </c>
    </row>
    <row r="48" spans="1:10" ht="15">
      <c r="A48" s="69" t="s">
        <v>23</v>
      </c>
      <c r="B48" s="177"/>
      <c r="C48" s="174"/>
      <c r="D48" s="175"/>
      <c r="E48" s="72">
        <f>+C48*D48</f>
        <v>0</v>
      </c>
      <c r="F48" s="178"/>
    </row>
    <row r="49" spans="1:6" ht="15">
      <c r="A49" s="69" t="s">
        <v>24</v>
      </c>
      <c r="B49" s="170"/>
      <c r="C49" s="171"/>
      <c r="D49" s="172"/>
      <c r="E49" s="72">
        <f>+C49*D49</f>
        <v>0</v>
      </c>
      <c r="F49" s="101"/>
    </row>
    <row r="50" spans="1:6" ht="15">
      <c r="A50" s="69" t="s">
        <v>33</v>
      </c>
      <c r="B50" s="100"/>
      <c r="C50" s="71"/>
      <c r="D50" s="61"/>
      <c r="E50" s="72">
        <f>+C50*D50</f>
        <v>0</v>
      </c>
      <c r="F50" s="101"/>
    </row>
    <row r="51" spans="1:6" ht="15">
      <c r="A51" s="69" t="s">
        <v>54</v>
      </c>
      <c r="B51" s="100"/>
      <c r="C51" s="71"/>
      <c r="D51" s="61"/>
      <c r="E51" s="72">
        <f>+C51*D51</f>
        <v>0</v>
      </c>
      <c r="F51" s="101"/>
    </row>
    <row r="52" spans="1:6" ht="15.75" thickBot="1">
      <c r="A52" s="102" t="s">
        <v>25</v>
      </c>
      <c r="B52" s="103"/>
      <c r="C52" s="104"/>
      <c r="D52" s="105"/>
      <c r="E52" s="106">
        <f>+C52*D52</f>
        <v>0</v>
      </c>
      <c r="F52" s="107"/>
    </row>
    <row r="53" spans="1:6" ht="24" customHeight="1" thickBot="1">
      <c r="A53" s="431" t="s">
        <v>86</v>
      </c>
      <c r="B53" s="432"/>
      <c r="C53" s="432"/>
      <c r="D53" s="432"/>
      <c r="E53" s="432"/>
      <c r="F53" s="433"/>
    </row>
    <row r="54" spans="1:6" ht="30.75" customHeight="1">
      <c r="A54" s="434" t="s">
        <v>89</v>
      </c>
      <c r="B54" s="435"/>
      <c r="C54" s="435"/>
      <c r="D54" s="436"/>
      <c r="E54" s="406" t="s">
        <v>27</v>
      </c>
      <c r="F54" s="407"/>
    </row>
    <row r="55" spans="1:6" ht="18" customHeight="1" thickBot="1">
      <c r="A55" s="108"/>
      <c r="B55" s="437" t="s">
        <v>87</v>
      </c>
      <c r="C55" s="437"/>
      <c r="D55" s="437"/>
      <c r="E55" s="453">
        <v>0</v>
      </c>
      <c r="F55" s="454"/>
    </row>
    <row r="56" spans="1:6" ht="9.75" customHeight="1" thickBot="1">
      <c r="A56" s="109"/>
      <c r="B56" s="110"/>
      <c r="C56" s="110"/>
      <c r="D56" s="110"/>
      <c r="E56" s="111"/>
      <c r="F56" s="111"/>
    </row>
    <row r="57" spans="1:6" ht="24" customHeight="1">
      <c r="A57" s="418" t="s">
        <v>154</v>
      </c>
      <c r="B57" s="419"/>
      <c r="C57" s="419"/>
      <c r="D57" s="419"/>
      <c r="E57" s="419"/>
      <c r="F57" s="420"/>
    </row>
    <row r="58" spans="1:6" ht="60.75" customHeight="1">
      <c r="A58" s="415" t="s">
        <v>205</v>
      </c>
      <c r="B58" s="416"/>
      <c r="C58" s="416"/>
      <c r="D58" s="416"/>
      <c r="E58" s="416"/>
      <c r="F58" s="417"/>
    </row>
    <row r="59" spans="1:6" ht="18.75" customHeight="1" thickBot="1">
      <c r="A59" s="410" t="s">
        <v>34</v>
      </c>
      <c r="B59" s="395"/>
      <c r="C59" s="395"/>
      <c r="D59" s="395"/>
      <c r="E59" s="398">
        <v>0</v>
      </c>
      <c r="F59" s="399"/>
    </row>
    <row r="60" spans="1:6" ht="14.25" customHeight="1" thickBot="1">
      <c r="A60" s="408"/>
      <c r="B60" s="408"/>
      <c r="C60" s="408"/>
      <c r="D60" s="408"/>
      <c r="E60" s="408"/>
      <c r="F60" s="408"/>
    </row>
    <row r="61" spans="1:6" ht="24" customHeight="1">
      <c r="A61" s="400" t="s">
        <v>35</v>
      </c>
      <c r="B61" s="401"/>
      <c r="C61" s="401"/>
      <c r="D61" s="401"/>
      <c r="E61" s="401"/>
      <c r="F61" s="402"/>
    </row>
    <row r="62" spans="1:6" ht="30" customHeight="1">
      <c r="A62" s="403" t="s">
        <v>96</v>
      </c>
      <c r="B62" s="404"/>
      <c r="C62" s="404"/>
      <c r="D62" s="405"/>
      <c r="E62" s="406" t="s">
        <v>27</v>
      </c>
      <c r="F62" s="407"/>
    </row>
    <row r="63" spans="1:6" ht="58.5" customHeight="1">
      <c r="A63" s="415" t="s">
        <v>213</v>
      </c>
      <c r="B63" s="416"/>
      <c r="C63" s="416"/>
      <c r="D63" s="416"/>
      <c r="E63" s="416"/>
      <c r="F63" s="417"/>
    </row>
    <row r="64" spans="1:6" ht="15">
      <c r="A64" s="409" t="s">
        <v>36</v>
      </c>
      <c r="B64" s="394"/>
      <c r="C64" s="394" t="s">
        <v>37</v>
      </c>
      <c r="D64" s="396" t="s">
        <v>38</v>
      </c>
      <c r="E64" s="396"/>
      <c r="F64" s="397"/>
    </row>
    <row r="65" spans="1:14" ht="15">
      <c r="A65" s="409"/>
      <c r="B65" s="394"/>
      <c r="C65" s="394"/>
      <c r="D65" s="396" t="s">
        <v>39</v>
      </c>
      <c r="E65" s="396"/>
      <c r="F65" s="397"/>
    </row>
    <row r="66" spans="1:14" s="112" customFormat="1" ht="15">
      <c r="A66" s="409"/>
      <c r="B66" s="394"/>
      <c r="C66" s="394"/>
      <c r="D66" s="60" t="s">
        <v>88</v>
      </c>
      <c r="E66" s="411">
        <v>0</v>
      </c>
      <c r="F66" s="412"/>
      <c r="G66" s="17"/>
      <c r="H66" s="17"/>
      <c r="I66" s="17"/>
      <c r="J66" s="17"/>
      <c r="K66" s="17"/>
      <c r="L66" s="17"/>
      <c r="M66" s="17"/>
      <c r="N66" s="17"/>
    </row>
    <row r="67" spans="1:14" s="112" customFormat="1" ht="15">
      <c r="A67" s="409"/>
      <c r="B67" s="394"/>
      <c r="C67" s="394" t="s">
        <v>57</v>
      </c>
      <c r="D67" s="396" t="s">
        <v>38</v>
      </c>
      <c r="E67" s="396"/>
      <c r="F67" s="397"/>
      <c r="G67" s="17"/>
      <c r="H67" s="17"/>
      <c r="I67" s="17"/>
      <c r="J67" s="17"/>
      <c r="K67" s="17"/>
      <c r="L67" s="17"/>
      <c r="M67" s="17"/>
      <c r="N67" s="17"/>
    </row>
    <row r="68" spans="1:14" s="112" customFormat="1" ht="15">
      <c r="A68" s="409"/>
      <c r="B68" s="394"/>
      <c r="C68" s="394"/>
      <c r="D68" s="396" t="s">
        <v>39</v>
      </c>
      <c r="E68" s="396"/>
      <c r="F68" s="397"/>
      <c r="G68" s="17"/>
      <c r="H68" s="17"/>
      <c r="I68" s="17"/>
      <c r="J68" s="17"/>
      <c r="K68" s="17"/>
      <c r="L68" s="17"/>
      <c r="M68" s="17"/>
      <c r="N68" s="17"/>
    </row>
    <row r="69" spans="1:14" s="112" customFormat="1" ht="15">
      <c r="A69" s="409"/>
      <c r="B69" s="394"/>
      <c r="C69" s="394"/>
      <c r="D69" s="60" t="s">
        <v>88</v>
      </c>
      <c r="E69" s="411">
        <v>0</v>
      </c>
      <c r="F69" s="412"/>
      <c r="G69" s="17"/>
      <c r="H69" s="17"/>
      <c r="I69" s="17"/>
      <c r="J69" s="17"/>
      <c r="K69" s="17"/>
      <c r="L69" s="17"/>
      <c r="M69" s="17"/>
      <c r="N69" s="17"/>
    </row>
    <row r="70" spans="1:14" s="112" customFormat="1" ht="15">
      <c r="A70" s="409"/>
      <c r="B70" s="394"/>
      <c r="C70" s="394" t="s">
        <v>58</v>
      </c>
      <c r="D70" s="396" t="s">
        <v>38</v>
      </c>
      <c r="E70" s="396"/>
      <c r="F70" s="397"/>
      <c r="G70" s="17"/>
      <c r="H70" s="17"/>
      <c r="I70" s="17"/>
      <c r="J70" s="17"/>
      <c r="K70" s="17"/>
      <c r="L70" s="17"/>
      <c r="M70" s="17"/>
      <c r="N70" s="17"/>
    </row>
    <row r="71" spans="1:14" s="112" customFormat="1" ht="15">
      <c r="A71" s="409"/>
      <c r="B71" s="394"/>
      <c r="C71" s="394"/>
      <c r="D71" s="396" t="s">
        <v>39</v>
      </c>
      <c r="E71" s="396"/>
      <c r="F71" s="397"/>
      <c r="G71" s="17"/>
      <c r="H71" s="17"/>
      <c r="I71" s="17"/>
      <c r="J71" s="17"/>
      <c r="K71" s="17"/>
      <c r="L71" s="17"/>
      <c r="M71" s="17"/>
      <c r="N71" s="17"/>
    </row>
    <row r="72" spans="1:14" s="112" customFormat="1" ht="15.75" thickBot="1">
      <c r="A72" s="410"/>
      <c r="B72" s="395"/>
      <c r="C72" s="395"/>
      <c r="D72" s="113" t="s">
        <v>88</v>
      </c>
      <c r="E72" s="398">
        <v>0</v>
      </c>
      <c r="F72" s="399"/>
      <c r="G72" s="17"/>
      <c r="H72" s="17"/>
      <c r="I72" s="17"/>
      <c r="J72" s="17"/>
      <c r="K72" s="17"/>
      <c r="L72" s="17"/>
      <c r="M72" s="17"/>
      <c r="N72" s="17"/>
    </row>
    <row r="73" spans="1:14" s="112" customForma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s="112" customForma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s="112" customForma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s="112" customForma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s="112" customForma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s="112" customForma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</sheetData>
  <sheetProtection formatCells="0" formatColumns="0" formatRows="0" insertRows="0" insertHyperlinks="0" deleteRows="0" sort="0"/>
  <mergeCells count="69">
    <mergeCell ref="A21:F21"/>
    <mergeCell ref="A22:B22"/>
    <mergeCell ref="C24:D24"/>
    <mergeCell ref="A7:A9"/>
    <mergeCell ref="C26:D26"/>
    <mergeCell ref="E22:F22"/>
    <mergeCell ref="E23:F23"/>
    <mergeCell ref="E24:F24"/>
    <mergeCell ref="F3:F12"/>
    <mergeCell ref="A1:F1"/>
    <mergeCell ref="A2:F2"/>
    <mergeCell ref="A4:B4"/>
    <mergeCell ref="C20:F20"/>
    <mergeCell ref="A3:B3"/>
    <mergeCell ref="A13:F13"/>
    <mergeCell ref="A20:B20"/>
    <mergeCell ref="A58:F58"/>
    <mergeCell ref="A59:D59"/>
    <mergeCell ref="B28:C28"/>
    <mergeCell ref="C25:D25"/>
    <mergeCell ref="C27:D27"/>
    <mergeCell ref="C33:F33"/>
    <mergeCell ref="E28:F28"/>
    <mergeCell ref="E36:F36"/>
    <mergeCell ref="E37:F37"/>
    <mergeCell ref="E38:F38"/>
    <mergeCell ref="E39:F39"/>
    <mergeCell ref="E55:F55"/>
    <mergeCell ref="E45:F45"/>
    <mergeCell ref="E25:F25"/>
    <mergeCell ref="E26:F26"/>
    <mergeCell ref="E27:F27"/>
    <mergeCell ref="D68:F68"/>
    <mergeCell ref="E69:F69"/>
    <mergeCell ref="C29:D29"/>
    <mergeCell ref="C32:D32"/>
    <mergeCell ref="A63:F63"/>
    <mergeCell ref="A57:F57"/>
    <mergeCell ref="A33:B33"/>
    <mergeCell ref="A35:F35"/>
    <mergeCell ref="A37:B37"/>
    <mergeCell ref="A36:B36"/>
    <mergeCell ref="A46:F46"/>
    <mergeCell ref="A53:F53"/>
    <mergeCell ref="A54:D54"/>
    <mergeCell ref="E54:F54"/>
    <mergeCell ref="B55:D55"/>
    <mergeCell ref="A38:A43"/>
    <mergeCell ref="C70:C72"/>
    <mergeCell ref="D70:F70"/>
    <mergeCell ref="D71:F71"/>
    <mergeCell ref="E72:F72"/>
    <mergeCell ref="E59:F59"/>
    <mergeCell ref="A61:F61"/>
    <mergeCell ref="A62:D62"/>
    <mergeCell ref="E62:F62"/>
    <mergeCell ref="A60:F60"/>
    <mergeCell ref="A64:B72"/>
    <mergeCell ref="C64:C66"/>
    <mergeCell ref="D64:F64"/>
    <mergeCell ref="D65:F65"/>
    <mergeCell ref="E66:F66"/>
    <mergeCell ref="C67:C69"/>
    <mergeCell ref="D67:F67"/>
    <mergeCell ref="E40:F40"/>
    <mergeCell ref="E41:F41"/>
    <mergeCell ref="E42:F42"/>
    <mergeCell ref="E43:F43"/>
    <mergeCell ref="E44:F44"/>
  </mergeCells>
  <conditionalFormatting sqref="A55:E55">
    <cfRule type="expression" dxfId="35" priority="5">
      <formula>EXACT($E$54,"nem")</formula>
    </cfRule>
  </conditionalFormatting>
  <conditionalFormatting sqref="A64:F72">
    <cfRule type="expression" dxfId="34" priority="2">
      <formula>EXACT($E$62,"nem")</formula>
    </cfRule>
  </conditionalFormatting>
  <dataValidations count="2">
    <dataValidation type="list" allowBlank="1" showInputMessage="1" showErrorMessage="1" sqref="E62 E54">
      <formula1>lista_1</formula1>
    </dataValidation>
    <dataValidation type="list" allowBlank="1" showInputMessage="1" showErrorMessage="1" sqref="E63">
      <formula1>lista</formula1>
    </dataValidation>
  </dataValidations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ignoredErrors>
    <ignoredError sqref="E52 B43" unlockedFormula="1"/>
    <ignoredError sqref="E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/>
  <dimension ref="A1:F32"/>
  <sheetViews>
    <sheetView showGridLines="0" topLeftCell="A19" zoomScaleNormal="100" zoomScaleSheetLayoutView="85" workbookViewId="0">
      <selection activeCell="B34" sqref="B34"/>
    </sheetView>
  </sheetViews>
  <sheetFormatPr defaultColWidth="8.85546875" defaultRowHeight="12.75"/>
  <cols>
    <col min="1" max="1" width="21" style="17" customWidth="1"/>
    <col min="2" max="2" width="23.42578125" style="17" customWidth="1"/>
    <col min="3" max="3" width="26.42578125" style="17" customWidth="1"/>
    <col min="4" max="4" width="36.42578125" style="17" customWidth="1"/>
    <col min="5" max="16384" width="8.85546875" style="17"/>
  </cols>
  <sheetData>
    <row r="1" spans="1:6" ht="29.25" customHeight="1" thickBot="1">
      <c r="A1" s="499" t="s">
        <v>103</v>
      </c>
      <c r="B1" s="500"/>
      <c r="C1" s="500"/>
      <c r="D1" s="501"/>
      <c r="E1" s="114"/>
      <c r="F1" s="114"/>
    </row>
    <row r="2" spans="1:6" ht="21" customHeight="1" thickBot="1">
      <c r="A2" s="494" t="s">
        <v>174</v>
      </c>
      <c r="B2" s="495"/>
      <c r="C2" s="495"/>
      <c r="D2" s="496"/>
      <c r="E2" s="114"/>
      <c r="F2" s="114"/>
    </row>
    <row r="3" spans="1:6" ht="21" customHeight="1">
      <c r="A3" s="115"/>
      <c r="B3" s="116" t="s">
        <v>15</v>
      </c>
      <c r="C3" s="117">
        <v>0</v>
      </c>
      <c r="D3" s="118" t="s">
        <v>16</v>
      </c>
    </row>
    <row r="4" spans="1:6" ht="45">
      <c r="A4" s="119"/>
      <c r="B4" s="19" t="s">
        <v>41</v>
      </c>
      <c r="C4" s="489"/>
      <c r="D4" s="490"/>
    </row>
    <row r="5" spans="1:6" ht="48.75" customHeight="1">
      <c r="A5" s="498"/>
      <c r="B5" s="497"/>
      <c r="C5" s="336"/>
      <c r="D5" s="337"/>
    </row>
    <row r="6" spans="1:6" ht="48.75" customHeight="1">
      <c r="A6" s="498"/>
      <c r="B6" s="502"/>
      <c r="C6" s="502"/>
      <c r="D6" s="503"/>
    </row>
    <row r="7" spans="1:6" ht="21" customHeight="1">
      <c r="A7" s="119"/>
      <c r="B7" s="120" t="s">
        <v>17</v>
      </c>
      <c r="C7" s="121">
        <v>0</v>
      </c>
      <c r="D7" s="122" t="s">
        <v>16</v>
      </c>
    </row>
    <row r="8" spans="1:6" ht="57.75" customHeight="1">
      <c r="A8" s="119"/>
      <c r="B8" s="19" t="s">
        <v>41</v>
      </c>
      <c r="C8" s="489"/>
      <c r="D8" s="490"/>
    </row>
    <row r="9" spans="1:6" ht="48.75" customHeight="1">
      <c r="A9" s="119"/>
      <c r="B9" s="491"/>
      <c r="C9" s="492"/>
      <c r="D9" s="493"/>
    </row>
    <row r="10" spans="1:6" ht="20.25" customHeight="1" thickBot="1">
      <c r="A10" s="123"/>
      <c r="B10" s="504" t="s">
        <v>108</v>
      </c>
      <c r="C10" s="362"/>
      <c r="D10" s="505"/>
    </row>
    <row r="11" spans="1:6" ht="23.25" customHeight="1" thickBot="1">
      <c r="A11" s="494" t="s">
        <v>175</v>
      </c>
      <c r="B11" s="495"/>
      <c r="C11" s="495"/>
      <c r="D11" s="496"/>
    </row>
    <row r="12" spans="1:6" ht="21" customHeight="1">
      <c r="A12" s="115"/>
      <c r="B12" s="513" t="s">
        <v>15</v>
      </c>
      <c r="C12" s="514"/>
      <c r="D12" s="515"/>
    </row>
    <row r="13" spans="1:6" ht="74.25" customHeight="1">
      <c r="A13" s="119"/>
      <c r="B13" s="19" t="s">
        <v>42</v>
      </c>
      <c r="C13" s="489"/>
      <c r="D13" s="490"/>
    </row>
    <row r="14" spans="1:6" ht="48.75" customHeight="1">
      <c r="A14" s="498"/>
      <c r="B14" s="497"/>
      <c r="C14" s="336"/>
      <c r="D14" s="337"/>
    </row>
    <row r="15" spans="1:6" ht="48.75" customHeight="1">
      <c r="A15" s="498"/>
      <c r="B15" s="497"/>
      <c r="C15" s="336"/>
      <c r="D15" s="337"/>
    </row>
    <row r="16" spans="1:6" ht="21" customHeight="1">
      <c r="A16" s="119"/>
      <c r="B16" s="506" t="s">
        <v>17</v>
      </c>
      <c r="C16" s="359"/>
      <c r="D16" s="507"/>
    </row>
    <row r="17" spans="1:4" ht="69.75" customHeight="1">
      <c r="A17" s="119"/>
      <c r="B17" s="19" t="s">
        <v>42</v>
      </c>
      <c r="C17" s="508"/>
      <c r="D17" s="509"/>
    </row>
    <row r="18" spans="1:4" ht="48.75" customHeight="1">
      <c r="A18" s="119"/>
      <c r="B18" s="522"/>
      <c r="C18" s="523"/>
      <c r="D18" s="524"/>
    </row>
    <row r="19" spans="1:4" ht="21" customHeight="1" thickBot="1">
      <c r="A19" s="123"/>
      <c r="B19" s="504" t="s">
        <v>108</v>
      </c>
      <c r="C19" s="362"/>
      <c r="D19" s="505"/>
    </row>
    <row r="20" spans="1:4" ht="23.25" customHeight="1" thickBot="1">
      <c r="A20" s="494" t="s">
        <v>19</v>
      </c>
      <c r="B20" s="495"/>
      <c r="C20" s="495"/>
      <c r="D20" s="496"/>
    </row>
    <row r="21" spans="1:4" ht="21" customHeight="1">
      <c r="A21" s="115"/>
      <c r="B21" s="514" t="s">
        <v>15</v>
      </c>
      <c r="C21" s="514"/>
      <c r="D21" s="515"/>
    </row>
    <row r="22" spans="1:4" ht="78" customHeight="1">
      <c r="A22" s="119"/>
      <c r="B22" s="146" t="s">
        <v>120</v>
      </c>
      <c r="C22" s="489"/>
      <c r="D22" s="490"/>
    </row>
    <row r="23" spans="1:4" ht="48.75" customHeight="1">
      <c r="A23" s="498"/>
      <c r="B23" s="492"/>
      <c r="C23" s="492"/>
      <c r="D23" s="493"/>
    </row>
    <row r="24" spans="1:4" ht="48.75" customHeight="1">
      <c r="A24" s="525"/>
      <c r="B24" s="528"/>
      <c r="C24" s="529"/>
      <c r="D24" s="530"/>
    </row>
    <row r="25" spans="1:4" ht="21" customHeight="1">
      <c r="A25" s="119"/>
      <c r="B25" s="510" t="s">
        <v>17</v>
      </c>
      <c r="C25" s="511"/>
      <c r="D25" s="512"/>
    </row>
    <row r="26" spans="1:4" ht="77.25" customHeight="1">
      <c r="A26" s="119"/>
      <c r="B26" s="124" t="s">
        <v>120</v>
      </c>
      <c r="C26" s="526"/>
      <c r="D26" s="527"/>
    </row>
    <row r="27" spans="1:4" ht="48.75" customHeight="1">
      <c r="A27" s="119"/>
      <c r="B27" s="531"/>
      <c r="C27" s="502"/>
      <c r="D27" s="503"/>
    </row>
    <row r="28" spans="1:4" ht="21" customHeight="1" thickBot="1">
      <c r="A28" s="123"/>
      <c r="B28" s="504" t="s">
        <v>108</v>
      </c>
      <c r="C28" s="362"/>
      <c r="D28" s="505"/>
    </row>
    <row r="29" spans="1:4" ht="15" customHeight="1" thickBot="1">
      <c r="A29" s="532"/>
      <c r="B29" s="533"/>
      <c r="C29" s="533"/>
      <c r="D29" s="534"/>
    </row>
    <row r="30" spans="1:4" ht="21.75" customHeight="1">
      <c r="A30" s="519" t="s">
        <v>46</v>
      </c>
      <c r="B30" s="520"/>
      <c r="C30" s="520"/>
      <c r="D30" s="521"/>
    </row>
    <row r="31" spans="1:4" ht="35.25" customHeight="1">
      <c r="A31" s="311" t="s">
        <v>13</v>
      </c>
      <c r="B31" s="284"/>
      <c r="C31" s="284"/>
      <c r="D31" s="141" t="s">
        <v>50</v>
      </c>
    </row>
    <row r="32" spans="1:4" ht="77.25" customHeight="1">
      <c r="A32" s="516"/>
      <c r="B32" s="517"/>
      <c r="C32" s="517"/>
      <c r="D32" s="518"/>
    </row>
  </sheetData>
  <sheetProtection formatCells="0" formatColumns="0" formatRows="0" insertRows="0" insertHyperlinks="0" sort="0"/>
  <mergeCells count="33">
    <mergeCell ref="A31:C31"/>
    <mergeCell ref="B12:D12"/>
    <mergeCell ref="B10:D10"/>
    <mergeCell ref="C13:D13"/>
    <mergeCell ref="A32:D32"/>
    <mergeCell ref="A30:D30"/>
    <mergeCell ref="B18:D18"/>
    <mergeCell ref="A20:D20"/>
    <mergeCell ref="B23:D23"/>
    <mergeCell ref="C22:D22"/>
    <mergeCell ref="A23:A24"/>
    <mergeCell ref="C26:D26"/>
    <mergeCell ref="B24:D24"/>
    <mergeCell ref="B27:D27"/>
    <mergeCell ref="A29:D29"/>
    <mergeCell ref="B21:D21"/>
    <mergeCell ref="B28:D28"/>
    <mergeCell ref="B16:D16"/>
    <mergeCell ref="B19:D19"/>
    <mergeCell ref="C17:D17"/>
    <mergeCell ref="B25:D25"/>
    <mergeCell ref="A1:D1"/>
    <mergeCell ref="B5:D5"/>
    <mergeCell ref="B6:D6"/>
    <mergeCell ref="A5:A6"/>
    <mergeCell ref="C4:D4"/>
    <mergeCell ref="C8:D8"/>
    <mergeCell ref="B9:D9"/>
    <mergeCell ref="A2:D2"/>
    <mergeCell ref="B14:D14"/>
    <mergeCell ref="A14:A15"/>
    <mergeCell ref="A11:D11"/>
    <mergeCell ref="B15:D15"/>
  </mergeCells>
  <phoneticPr fontId="19" type="noConversion"/>
  <conditionalFormatting sqref="A1:D32">
    <cfRule type="containsText" dxfId="33" priority="3" operator="containsText" text="Az intézkedés mely eleme okozza az adminisztratív terhek csökkenését (max. 8 mondat)">
      <formula>NOT(ISERROR(SEARCH("Az intézkedés mely eleme okozza az adminisztratív terhek csökkenését (max. 8 mondat)",A1)))</formula>
    </cfRule>
    <cfRule type="containsText" dxfId="32" priority="4" operator="containsText" text="Az adminisztratív terhek növekedését elkerülhetetlenné tevő szempontok felsorolása. (max. 8 mondat)">
      <formula>NOT(ISERROR(SEARCH("Az adminisztratív terhek növekedését elkerülhetetlenné tevő szempontok felsorolása. (max. 8 mondat)",A1)))</formula>
    </cfRule>
    <cfRule type="containsText" dxfId="31" priority="5" operator="containsText" text="Az intézkedés mely eleme okozza az adminisztratív terhek növekedését? (max. 8 mondat)">
      <formula>NOT(ISERROR(SEARCH("Az intézkedés mely eleme okozza az adminisztratív terhek növekedését? (max. 8 mondat)",A1)))</formula>
    </cfRule>
  </conditionalFormatting>
  <conditionalFormatting sqref="A32:D32">
    <cfRule type="containsText" dxfId="30" priority="1" operator="containsText" text="A kötelezettségek, többletfeladatok rövid kifejtése">
      <formula>NOT(ISERROR(SEARCH("A kötelezettségek, többletfeladatok rövid kifejtése",A32)))</formula>
    </cfRule>
    <cfRule type="expression" dxfId="29" priority="2">
      <formula>EXACT(D31,"nem változik érdemben")</formula>
    </cfRule>
  </conditionalFormatting>
  <dataValidations count="1">
    <dataValidation type="list" allowBlank="1" showInputMessage="1" showErrorMessage="1" sqref="D31">
      <formula1>igazgatas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1057275</xdr:colOff>
                    <xdr:row>2</xdr:row>
                    <xdr:rowOff>9525</xdr:rowOff>
                  </from>
                  <to>
                    <xdr:col>0</xdr:col>
                    <xdr:colOff>1352550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1057275</xdr:colOff>
                    <xdr:row>6</xdr:row>
                    <xdr:rowOff>9525</xdr:rowOff>
                  </from>
                  <to>
                    <xdr:col>0</xdr:col>
                    <xdr:colOff>1352550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1057275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0</xdr:col>
                    <xdr:colOff>1057275</xdr:colOff>
                    <xdr:row>15</xdr:row>
                    <xdr:rowOff>9525</xdr:rowOff>
                  </from>
                  <to>
                    <xdr:col>0</xdr:col>
                    <xdr:colOff>1352550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0</xdr:col>
                    <xdr:colOff>1057275</xdr:colOff>
                    <xdr:row>18</xdr:row>
                    <xdr:rowOff>9525</xdr:rowOff>
                  </from>
                  <to>
                    <xdr:col>0</xdr:col>
                    <xdr:colOff>1352550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0</xdr:col>
                    <xdr:colOff>1057275</xdr:colOff>
                    <xdr:row>20</xdr:row>
                    <xdr:rowOff>9525</xdr:rowOff>
                  </from>
                  <to>
                    <xdr:col>0</xdr:col>
                    <xdr:colOff>1352550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0</xdr:col>
                    <xdr:colOff>1057275</xdr:colOff>
                    <xdr:row>24</xdr:row>
                    <xdr:rowOff>9525</xdr:rowOff>
                  </from>
                  <to>
                    <xdr:col>0</xdr:col>
                    <xdr:colOff>1352550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0</xdr:col>
                    <xdr:colOff>1057275</xdr:colOff>
                    <xdr:row>27</xdr:row>
                    <xdr:rowOff>9525</xdr:rowOff>
                  </from>
                  <to>
                    <xdr:col>0</xdr:col>
                    <xdr:colOff>1352550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4105">
              <controlPr defaultSize="0" autoFill="0" autoLine="0" autoPict="0">
                <anchor moveWithCells="1">
                  <from>
                    <xdr:col>0</xdr:col>
                    <xdr:colOff>1057275</xdr:colOff>
                    <xdr:row>9</xdr:row>
                    <xdr:rowOff>9525</xdr:rowOff>
                  </from>
                  <to>
                    <xdr:col>0</xdr:col>
                    <xdr:colOff>1352550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5">
    <pageSetUpPr fitToPage="1"/>
  </sheetPr>
  <dimension ref="A1:F27"/>
  <sheetViews>
    <sheetView showGridLines="0" zoomScaleNormal="100" zoomScaleSheetLayoutView="100" zoomScalePageLayoutView="55" workbookViewId="0">
      <selection activeCell="A19" sqref="A19"/>
    </sheetView>
  </sheetViews>
  <sheetFormatPr defaultColWidth="8.85546875" defaultRowHeight="12.75"/>
  <cols>
    <col min="1" max="6" width="22.7109375" style="17" customWidth="1"/>
    <col min="7" max="7" width="15.7109375" style="17" customWidth="1"/>
    <col min="8" max="16384" width="8.85546875" style="17"/>
  </cols>
  <sheetData>
    <row r="1" spans="1:6" ht="22.5" customHeight="1">
      <c r="A1" s="541" t="s">
        <v>102</v>
      </c>
      <c r="B1" s="542"/>
      <c r="C1" s="542"/>
      <c r="D1" s="542"/>
      <c r="E1" s="542"/>
      <c r="F1" s="543"/>
    </row>
    <row r="2" spans="1:6" ht="18" customHeight="1">
      <c r="A2" s="538" t="s">
        <v>134</v>
      </c>
      <c r="B2" s="539"/>
      <c r="C2" s="539"/>
      <c r="D2" s="539"/>
      <c r="E2" s="539"/>
      <c r="F2" s="540"/>
    </row>
    <row r="3" spans="1:6" ht="31.5" customHeight="1">
      <c r="A3" s="559" t="s">
        <v>110</v>
      </c>
      <c r="B3" s="560"/>
      <c r="C3" s="560"/>
      <c r="D3" s="561" t="s">
        <v>27</v>
      </c>
      <c r="E3" s="561"/>
      <c r="F3" s="562"/>
    </row>
    <row r="4" spans="1:6" ht="18" customHeight="1">
      <c r="A4" s="566" t="s">
        <v>107</v>
      </c>
      <c r="B4" s="567"/>
      <c r="C4" s="567"/>
      <c r="D4" s="567"/>
      <c r="E4" s="567"/>
      <c r="F4" s="568"/>
    </row>
    <row r="5" spans="1:6" ht="55.5" customHeight="1">
      <c r="A5" s="48" t="s">
        <v>135</v>
      </c>
      <c r="B5" s="49" t="s">
        <v>136</v>
      </c>
      <c r="C5" s="49" t="s">
        <v>137</v>
      </c>
      <c r="D5" s="49" t="s">
        <v>138</v>
      </c>
      <c r="E5" s="49" t="s">
        <v>139</v>
      </c>
      <c r="F5" s="125" t="s">
        <v>140</v>
      </c>
    </row>
    <row r="6" spans="1:6" ht="51" customHeight="1">
      <c r="A6" s="48" t="s">
        <v>141</v>
      </c>
      <c r="B6" s="49" t="s">
        <v>142</v>
      </c>
      <c r="C6" s="49" t="s">
        <v>143</v>
      </c>
      <c r="D6" s="49" t="s">
        <v>144</v>
      </c>
      <c r="E6" s="49" t="s">
        <v>106</v>
      </c>
      <c r="F6" s="126"/>
    </row>
    <row r="7" spans="1:6" ht="73.5" customHeight="1">
      <c r="A7" s="563"/>
      <c r="B7" s="564"/>
      <c r="C7" s="564"/>
      <c r="D7" s="564"/>
      <c r="E7" s="564"/>
      <c r="F7" s="565"/>
    </row>
    <row r="8" spans="1:6" ht="18.75" customHeight="1">
      <c r="A8" s="551" t="s">
        <v>155</v>
      </c>
      <c r="B8" s="552"/>
      <c r="C8" s="552"/>
      <c r="D8" s="552"/>
      <c r="E8" s="552"/>
      <c r="F8" s="553"/>
    </row>
    <row r="9" spans="1:6" ht="40.5" customHeight="1">
      <c r="A9" s="548" t="s">
        <v>202</v>
      </c>
      <c r="B9" s="549"/>
      <c r="C9" s="550"/>
      <c r="D9" s="554" t="s">
        <v>27</v>
      </c>
      <c r="E9" s="554"/>
      <c r="F9" s="555"/>
    </row>
    <row r="10" spans="1:6" ht="86.25" customHeight="1">
      <c r="A10" s="556"/>
      <c r="B10" s="557"/>
      <c r="C10" s="557"/>
      <c r="D10" s="557"/>
      <c r="E10" s="557"/>
      <c r="F10" s="558"/>
    </row>
    <row r="11" spans="1:6" ht="24" customHeight="1">
      <c r="A11" s="551" t="s">
        <v>152</v>
      </c>
      <c r="B11" s="552"/>
      <c r="C11" s="552"/>
      <c r="D11" s="552"/>
      <c r="E11" s="552"/>
      <c r="F11" s="553"/>
    </row>
    <row r="12" spans="1:6" ht="39" customHeight="1">
      <c r="A12" s="367" t="s">
        <v>153</v>
      </c>
      <c r="B12" s="368"/>
      <c r="C12" s="369"/>
      <c r="D12" s="554" t="s">
        <v>27</v>
      </c>
      <c r="E12" s="554"/>
      <c r="F12" s="555"/>
    </row>
    <row r="13" spans="1:6" ht="86.25" customHeight="1">
      <c r="A13" s="556"/>
      <c r="B13" s="557"/>
      <c r="C13" s="557"/>
      <c r="D13" s="557"/>
      <c r="E13" s="557"/>
      <c r="F13" s="558"/>
    </row>
    <row r="14" spans="1:6" ht="33.75" customHeight="1">
      <c r="A14" s="544" t="s">
        <v>190</v>
      </c>
      <c r="B14" s="545"/>
      <c r="C14" s="546"/>
      <c r="D14" s="218" t="s">
        <v>27</v>
      </c>
      <c r="E14" s="370"/>
      <c r="F14" s="547"/>
    </row>
    <row r="15" spans="1:6" ht="26.25" customHeight="1">
      <c r="A15" s="544" t="s">
        <v>189</v>
      </c>
      <c r="B15" s="545"/>
      <c r="C15" s="546"/>
      <c r="D15" s="218" t="s">
        <v>27</v>
      </c>
      <c r="E15" s="370"/>
      <c r="F15" s="547"/>
    </row>
    <row r="16" spans="1:6" ht="89.25" customHeight="1" thickBot="1">
      <c r="A16" s="535"/>
      <c r="B16" s="536"/>
      <c r="C16" s="536"/>
      <c r="D16" s="536"/>
      <c r="E16" s="536"/>
      <c r="F16" s="537"/>
    </row>
    <row r="18" ht="23.25" customHeight="1"/>
    <row r="19" ht="36.75" customHeight="1"/>
    <row r="20" ht="39" customHeight="1"/>
    <row r="21" ht="78" customHeight="1"/>
    <row r="22" ht="18.75" customHeight="1"/>
    <row r="23" ht="31.5" customHeight="1"/>
    <row r="24" ht="15" customHeight="1"/>
    <row r="25" ht="30.75" customHeight="1"/>
    <row r="26" ht="32.25" customHeight="1"/>
    <row r="27" ht="37.5" customHeight="1"/>
  </sheetData>
  <sheetProtection formatCells="0" formatColumns="0" formatRows="0" insertRows="0" insertHyperlinks="0" sort="0"/>
  <mergeCells count="19">
    <mergeCell ref="A7:F7"/>
    <mergeCell ref="A4:F4"/>
    <mergeCell ref="A11:F11"/>
    <mergeCell ref="A16:F16"/>
    <mergeCell ref="A2:F2"/>
    <mergeCell ref="A1:F1"/>
    <mergeCell ref="A15:C15"/>
    <mergeCell ref="D15:F15"/>
    <mergeCell ref="A9:C9"/>
    <mergeCell ref="A8:F8"/>
    <mergeCell ref="D9:F9"/>
    <mergeCell ref="A10:F10"/>
    <mergeCell ref="A12:C12"/>
    <mergeCell ref="D12:F12"/>
    <mergeCell ref="A13:F13"/>
    <mergeCell ref="A14:C14"/>
    <mergeCell ref="D14:F14"/>
    <mergeCell ref="A3:C3"/>
    <mergeCell ref="D3:F3"/>
  </mergeCells>
  <phoneticPr fontId="19" type="noConversion"/>
  <conditionalFormatting sqref="A16:F16">
    <cfRule type="expression" dxfId="28" priority="12">
      <formula>EXACT(D15,"nem")</formula>
    </cfRule>
    <cfRule type="containsText" dxfId="27" priority="13" operator="containsText" text="Kérjük mutassa be az intézkedés további hatásainak egyes elemeit!">
      <formula>NOT(ISERROR(SEARCH("Kérjük mutassa be az intézkedés további hatásainak egyes elemeit!",A16)))</formula>
    </cfRule>
  </conditionalFormatting>
  <conditionalFormatting sqref="A10:F10 A13:F13">
    <cfRule type="expression" dxfId="26" priority="8">
      <formula>EXACT(D9,"nem")</formula>
    </cfRule>
    <cfRule type="containsText" dxfId="25" priority="11" operator="containsText" text="Kérjük mutassa be az intézkedés környezeti és természeti hatásait!">
      <formula>NOT(ISERROR(SEARCH("Kérjük mutassa be az intézkedés környezeti és természeti hatásait!",A10)))</formula>
    </cfRule>
  </conditionalFormatting>
  <conditionalFormatting sqref="A7:F7">
    <cfRule type="expression" dxfId="24" priority="3">
      <formula>EXACT(D3,"nem")</formula>
    </cfRule>
    <cfRule type="containsText" dxfId="23" priority="4" operator="containsText" text="Kérjük röviden, lényegre törően mutassa be az adott intézkedés egészséghatásait! ">
      <formula>NOT(ISERROR(SEARCH("Kérjük röviden, lényegre törően mutassa be az adott intézkedés egészséghatásait! ",A7)))</formula>
    </cfRule>
  </conditionalFormatting>
  <dataValidations count="1">
    <dataValidation type="list" allowBlank="1" showInputMessage="1" showErrorMessage="1" sqref="D14:D15 D3 D12 D9">
      <formula1>lista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4</xdr:col>
                    <xdr:colOff>1400175</xdr:colOff>
                    <xdr:row>4</xdr:row>
                    <xdr:rowOff>152400</xdr:rowOff>
                  </from>
                  <to>
                    <xdr:col>5</xdr:col>
                    <xdr:colOff>190500</xdr:colOff>
                    <xdr:row>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1" name="Check Box 40">
              <controlPr defaultSize="0" autoFill="0" autoLine="0" autoPict="0">
                <anchor moveWithCells="1">
                  <from>
                    <xdr:col>4</xdr:col>
                    <xdr:colOff>66675</xdr:colOff>
                    <xdr:row>4</xdr:row>
                    <xdr:rowOff>142875</xdr:rowOff>
                  </from>
                  <to>
                    <xdr:col>4</xdr:col>
                    <xdr:colOff>371475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3</xdr:col>
                    <xdr:colOff>161925</xdr:colOff>
                    <xdr:row>4</xdr:row>
                    <xdr:rowOff>133350</xdr:rowOff>
                  </from>
                  <to>
                    <xdr:col>3</xdr:col>
                    <xdr:colOff>466725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</xdr:col>
                    <xdr:colOff>1352550</xdr:colOff>
                    <xdr:row>4</xdr:row>
                    <xdr:rowOff>219075</xdr:rowOff>
                  </from>
                  <to>
                    <xdr:col>2</xdr:col>
                    <xdr:colOff>142875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200025</xdr:rowOff>
                  </from>
                  <to>
                    <xdr:col>0</xdr:col>
                    <xdr:colOff>304800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</xdr:col>
                    <xdr:colOff>219075</xdr:colOff>
                    <xdr:row>4</xdr:row>
                    <xdr:rowOff>228600</xdr:rowOff>
                  </from>
                  <to>
                    <xdr:col>1</xdr:col>
                    <xdr:colOff>523875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4</xdr:col>
                    <xdr:colOff>76200</xdr:colOff>
                    <xdr:row>5</xdr:row>
                    <xdr:rowOff>57150</xdr:rowOff>
                  </from>
                  <to>
                    <xdr:col>4</xdr:col>
                    <xdr:colOff>381000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19050</xdr:rowOff>
                  </from>
                  <to>
                    <xdr:col>0</xdr:col>
                    <xdr:colOff>304800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</xdr:col>
                    <xdr:colOff>95250</xdr:colOff>
                    <xdr:row>5</xdr:row>
                    <xdr:rowOff>9525</xdr:rowOff>
                  </from>
                  <to>
                    <xdr:col>1</xdr:col>
                    <xdr:colOff>400050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</xdr:col>
                    <xdr:colOff>1495425</xdr:colOff>
                    <xdr:row>5</xdr:row>
                    <xdr:rowOff>19050</xdr:rowOff>
                  </from>
                  <to>
                    <xdr:col>2</xdr:col>
                    <xdr:colOff>285750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152400</xdr:rowOff>
                  </from>
                  <to>
                    <xdr:col>3</xdr:col>
                    <xdr:colOff>314325</xdr:colOff>
                    <xdr:row>5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showGridLines="0" zoomScale="85" zoomScaleNormal="85" zoomScaleSheetLayoutView="120" workbookViewId="0">
      <selection activeCell="A3" sqref="A3"/>
    </sheetView>
  </sheetViews>
  <sheetFormatPr defaultColWidth="8.85546875" defaultRowHeight="12.75"/>
  <cols>
    <col min="1" max="2" width="58.28515625" customWidth="1"/>
  </cols>
  <sheetData>
    <row r="1" spans="1:5" ht="36.75" customHeight="1" thickBot="1">
      <c r="A1" s="571" t="s">
        <v>104</v>
      </c>
      <c r="B1" s="572"/>
      <c r="C1" s="1"/>
      <c r="D1" s="1"/>
      <c r="E1" s="1"/>
    </row>
    <row r="2" spans="1:5" s="5" customFormat="1" ht="58.5" customHeight="1">
      <c r="A2" s="132" t="s">
        <v>171</v>
      </c>
      <c r="B2" s="132" t="s">
        <v>195</v>
      </c>
      <c r="C2" s="1"/>
      <c r="D2" s="1"/>
      <c r="E2" s="1"/>
    </row>
    <row r="3" spans="1:5" ht="219" customHeight="1" thickBot="1">
      <c r="A3" s="179"/>
      <c r="B3" s="133"/>
    </row>
    <row r="4" spans="1:5" s="5" customFormat="1" ht="45" customHeight="1">
      <c r="A4" s="569" t="s">
        <v>172</v>
      </c>
      <c r="B4" s="570"/>
    </row>
    <row r="5" spans="1:5" ht="32.25" customHeight="1">
      <c r="A5" s="166" t="s">
        <v>105</v>
      </c>
      <c r="B5" s="167" t="s">
        <v>196</v>
      </c>
    </row>
    <row r="6" spans="1:5" ht="132" customHeight="1" thickBot="1">
      <c r="A6" s="134"/>
      <c r="B6" s="135"/>
    </row>
  </sheetData>
  <sheetProtection formatCells="0" formatColumns="0" formatRows="0" insertColumns="0" insertRows="0"/>
  <mergeCells count="2">
    <mergeCell ref="A4:B4"/>
    <mergeCell ref="A1:B1"/>
  </mergeCells>
  <pageMargins left="0.75" right="0.75" top="1" bottom="1" header="0.5" footer="0.5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zoomScaleSheetLayoutView="100" workbookViewId="0">
      <selection activeCell="L6" sqref="L6"/>
    </sheetView>
  </sheetViews>
  <sheetFormatPr defaultColWidth="9.140625" defaultRowHeight="12.75"/>
  <cols>
    <col min="1" max="6" width="22.7109375" style="17" customWidth="1"/>
    <col min="7" max="16384" width="9.140625" style="17"/>
  </cols>
  <sheetData>
    <row r="1" spans="1:8" ht="33.75" customHeight="1" thickTop="1" thickBot="1">
      <c r="A1" s="278" t="s">
        <v>159</v>
      </c>
      <c r="B1" s="279"/>
      <c r="C1" s="279"/>
      <c r="D1" s="279"/>
      <c r="E1" s="279"/>
      <c r="F1" s="280"/>
    </row>
    <row r="2" spans="1:8" ht="33.75" customHeight="1">
      <c r="A2" s="613" t="s">
        <v>187</v>
      </c>
      <c r="B2" s="614"/>
      <c r="C2" s="614"/>
      <c r="D2" s="602" t="s">
        <v>27</v>
      </c>
      <c r="E2" s="603"/>
      <c r="F2" s="604"/>
    </row>
    <row r="3" spans="1:8" ht="33.75" customHeight="1">
      <c r="A3" s="612" t="s">
        <v>198</v>
      </c>
      <c r="B3" s="545"/>
      <c r="C3" s="546"/>
      <c r="D3" s="168" t="s">
        <v>27</v>
      </c>
      <c r="E3" s="610"/>
      <c r="F3" s="611"/>
      <c r="H3" s="16"/>
    </row>
    <row r="4" spans="1:8" ht="39" customHeight="1">
      <c r="A4" s="615" t="s">
        <v>197</v>
      </c>
      <c r="B4" s="616"/>
      <c r="C4" s="617"/>
      <c r="D4" s="618"/>
      <c r="E4" s="618"/>
      <c r="F4" s="619"/>
      <c r="H4" s="16"/>
    </row>
    <row r="5" spans="1:8" ht="72" customHeight="1" thickBot="1">
      <c r="A5" s="577" t="s">
        <v>210</v>
      </c>
      <c r="B5" s="578"/>
      <c r="C5" s="578"/>
      <c r="D5" s="578"/>
      <c r="E5" s="578"/>
      <c r="F5" s="579"/>
    </row>
    <row r="6" spans="1:8" ht="45.75" customHeight="1">
      <c r="A6" s="605" t="s">
        <v>192</v>
      </c>
      <c r="B6" s="606"/>
      <c r="C6" s="607"/>
      <c r="D6" s="218" t="s">
        <v>27</v>
      </c>
      <c r="E6" s="370"/>
      <c r="F6" s="260"/>
    </row>
    <row r="7" spans="1:8" ht="51" customHeight="1" thickBot="1">
      <c r="A7" s="573"/>
      <c r="B7" s="574"/>
      <c r="C7" s="574"/>
      <c r="D7" s="574"/>
      <c r="E7" s="574"/>
      <c r="F7" s="575"/>
    </row>
    <row r="8" spans="1:8" ht="15.75" customHeight="1" thickBot="1">
      <c r="A8" s="169"/>
      <c r="B8" s="44"/>
      <c r="C8" s="44"/>
      <c r="D8" s="44"/>
      <c r="E8" s="44"/>
      <c r="F8" s="44"/>
      <c r="G8" s="16"/>
    </row>
    <row r="9" spans="1:8" ht="21" customHeight="1">
      <c r="A9" s="608" t="s">
        <v>164</v>
      </c>
      <c r="B9" s="539"/>
      <c r="C9" s="539"/>
      <c r="D9" s="539"/>
      <c r="E9" s="539"/>
      <c r="F9" s="609"/>
    </row>
    <row r="10" spans="1:8" ht="27" customHeight="1">
      <c r="A10" s="580" t="s">
        <v>160</v>
      </c>
      <c r="B10" s="581"/>
      <c r="C10" s="582"/>
      <c r="D10" s="218" t="s">
        <v>27</v>
      </c>
      <c r="E10" s="370"/>
      <c r="F10" s="260"/>
    </row>
    <row r="11" spans="1:8" ht="51" customHeight="1">
      <c r="A11" s="573"/>
      <c r="B11" s="574"/>
      <c r="C11" s="574"/>
      <c r="D11" s="574"/>
      <c r="E11" s="574"/>
      <c r="F11" s="575"/>
    </row>
    <row r="12" spans="1:8" ht="27" customHeight="1">
      <c r="A12" s="580" t="s">
        <v>161</v>
      </c>
      <c r="B12" s="581"/>
      <c r="C12" s="582"/>
      <c r="D12" s="218" t="s">
        <v>27</v>
      </c>
      <c r="E12" s="370"/>
      <c r="F12" s="260"/>
    </row>
    <row r="13" spans="1:8" ht="27" customHeight="1">
      <c r="A13" s="573"/>
      <c r="B13" s="574"/>
      <c r="C13" s="574"/>
      <c r="D13" s="574"/>
      <c r="E13" s="574"/>
      <c r="F13" s="575"/>
    </row>
    <row r="14" spans="1:8" ht="27" customHeight="1">
      <c r="A14" s="580" t="s">
        <v>199</v>
      </c>
      <c r="B14" s="581"/>
      <c r="C14" s="582"/>
      <c r="D14" s="218" t="s">
        <v>27</v>
      </c>
      <c r="E14" s="370"/>
      <c r="F14" s="260"/>
    </row>
    <row r="15" spans="1:8" ht="51" customHeight="1">
      <c r="A15" s="573"/>
      <c r="B15" s="574"/>
      <c r="C15" s="574"/>
      <c r="D15" s="574"/>
      <c r="E15" s="574"/>
      <c r="F15" s="575"/>
    </row>
    <row r="16" spans="1:8" ht="36" customHeight="1">
      <c r="A16" s="605" t="s">
        <v>162</v>
      </c>
      <c r="B16" s="606"/>
      <c r="C16" s="607"/>
      <c r="D16" s="554" t="s">
        <v>27</v>
      </c>
      <c r="E16" s="554"/>
      <c r="F16" s="576"/>
    </row>
    <row r="17" spans="1:7" ht="51" customHeight="1">
      <c r="A17" s="589"/>
      <c r="B17" s="557"/>
      <c r="C17" s="557"/>
      <c r="D17" s="557"/>
      <c r="E17" s="557"/>
      <c r="F17" s="590"/>
    </row>
    <row r="18" spans="1:7" ht="27" customHeight="1">
      <c r="A18" s="580" t="s">
        <v>163</v>
      </c>
      <c r="B18" s="581"/>
      <c r="C18" s="582"/>
      <c r="D18" s="218" t="s">
        <v>27</v>
      </c>
      <c r="E18" s="370"/>
      <c r="F18" s="260"/>
    </row>
    <row r="19" spans="1:7" ht="51" customHeight="1" thickBot="1">
      <c r="A19" s="591"/>
      <c r="B19" s="592"/>
      <c r="C19" s="592"/>
      <c r="D19" s="592"/>
      <c r="E19" s="592"/>
      <c r="F19" s="593"/>
    </row>
    <row r="20" spans="1:7" ht="12" customHeight="1" thickBot="1">
      <c r="A20" s="169"/>
      <c r="B20" s="44"/>
      <c r="C20" s="44"/>
      <c r="D20" s="44"/>
      <c r="E20" s="44"/>
      <c r="F20" s="44"/>
      <c r="G20" s="16"/>
    </row>
    <row r="21" spans="1:7" ht="18.75" customHeight="1">
      <c r="A21" s="594" t="s">
        <v>170</v>
      </c>
      <c r="B21" s="595"/>
      <c r="C21" s="595"/>
      <c r="D21" s="595"/>
      <c r="E21" s="595"/>
      <c r="F21" s="596"/>
    </row>
    <row r="22" spans="1:7" ht="15">
      <c r="A22" s="597" t="s">
        <v>165</v>
      </c>
      <c r="B22" s="598"/>
      <c r="C22" s="599"/>
      <c r="D22" s="600" t="s">
        <v>166</v>
      </c>
      <c r="E22" s="598"/>
      <c r="F22" s="601"/>
    </row>
    <row r="23" spans="1:7" ht="166.5" customHeight="1" thickBot="1">
      <c r="A23" s="583"/>
      <c r="B23" s="584"/>
      <c r="C23" s="585"/>
      <c r="D23" s="586"/>
      <c r="E23" s="587"/>
      <c r="F23" s="588"/>
    </row>
  </sheetData>
  <mergeCells count="32">
    <mergeCell ref="D2:F2"/>
    <mergeCell ref="A16:C16"/>
    <mergeCell ref="A15:F15"/>
    <mergeCell ref="A1:F1"/>
    <mergeCell ref="A9:F9"/>
    <mergeCell ref="A11:F11"/>
    <mergeCell ref="A13:F13"/>
    <mergeCell ref="E3:F3"/>
    <mergeCell ref="A3:C3"/>
    <mergeCell ref="A2:C2"/>
    <mergeCell ref="A4:B4"/>
    <mergeCell ref="C4:F4"/>
    <mergeCell ref="A6:C6"/>
    <mergeCell ref="D6:F6"/>
    <mergeCell ref="D12:F12"/>
    <mergeCell ref="A12:C12"/>
    <mergeCell ref="A23:C23"/>
    <mergeCell ref="D23:F23"/>
    <mergeCell ref="A17:F17"/>
    <mergeCell ref="A18:C18"/>
    <mergeCell ref="D18:F18"/>
    <mergeCell ref="A19:F19"/>
    <mergeCell ref="A21:F21"/>
    <mergeCell ref="A22:C22"/>
    <mergeCell ref="D22:F22"/>
    <mergeCell ref="D14:F14"/>
    <mergeCell ref="A7:F7"/>
    <mergeCell ref="D16:F16"/>
    <mergeCell ref="A5:F5"/>
    <mergeCell ref="A10:C10"/>
    <mergeCell ref="D10:F10"/>
    <mergeCell ref="A14:C14"/>
  </mergeCells>
  <conditionalFormatting sqref="A1:F1">
    <cfRule type="cellIs" dxfId="22" priority="30" operator="equal">
      <formula>0</formula>
    </cfRule>
  </conditionalFormatting>
  <conditionalFormatting sqref="B8:F8">
    <cfRule type="cellIs" dxfId="21" priority="29" operator="equal">
      <formula>0</formula>
    </cfRule>
  </conditionalFormatting>
  <conditionalFormatting sqref="A11:F11">
    <cfRule type="expression" dxfId="20" priority="27">
      <formula>EXACT(D10,"nem")</formula>
    </cfRule>
    <cfRule type="containsText" dxfId="19" priority="28" operator="containsText" text="Kérjük mutassa be az intézkedés környezeti és természeti hatásait!">
      <formula>NOT(ISERROR(SEARCH("Kérjük mutassa be az intézkedés környezeti és természeti hatásait!",A11)))</formula>
    </cfRule>
  </conditionalFormatting>
  <conditionalFormatting sqref="A13:F13">
    <cfRule type="expression" dxfId="18" priority="15">
      <formula>EXACT(D12,"nem")</formula>
    </cfRule>
    <cfRule type="containsText" dxfId="17" priority="16" operator="containsText" text="Kérjük mutassa be az intézkedés környezeti és természeti hatásait!">
      <formula>NOT(ISERROR(SEARCH("Kérjük mutassa be az intézkedés környezeti és természeti hatásait!",A13)))</formula>
    </cfRule>
  </conditionalFormatting>
  <conditionalFormatting sqref="A17:F17">
    <cfRule type="expression" dxfId="16" priority="13">
      <formula>EXACT(D16,"nem")</formula>
    </cfRule>
    <cfRule type="containsText" dxfId="15" priority="14" operator="containsText" text="Kérjük mutassa be az intézkedés környezeti és természeti hatásait!">
      <formula>NOT(ISERROR(SEARCH("Kérjük mutassa be az intézkedés környezeti és természeti hatásait!",A17)))</formula>
    </cfRule>
  </conditionalFormatting>
  <conditionalFormatting sqref="A19:F19">
    <cfRule type="expression" dxfId="14" priority="11">
      <formula>EXACT(D18,"nem")</formula>
    </cfRule>
    <cfRule type="containsText" dxfId="13" priority="12" operator="containsText" text="Kérjük mutassa be az intézkedés környezeti és természeti hatásait!">
      <formula>NOT(ISERROR(SEARCH("Kérjük mutassa be az intézkedés környezeti és természeti hatásait!",A19)))</formula>
    </cfRule>
  </conditionalFormatting>
  <conditionalFormatting sqref="B20:F20">
    <cfRule type="cellIs" dxfId="12" priority="10" operator="equal">
      <formula>0</formula>
    </cfRule>
  </conditionalFormatting>
  <conditionalFormatting sqref="D5:F5 A5">
    <cfRule type="expression" dxfId="11" priority="8">
      <formula>EXACT(D2,"igen ")</formula>
    </cfRule>
    <cfRule type="containsText" dxfId="10" priority="9" operator="containsText" text="Amennyiben nem, röviden, lényegre törően indokolja. (max. 8 mondat)">
      <formula>NOT(ISERROR(SEARCH("Amennyiben nem, röviden, lényegre törően indokolja. (max. 8 mondat)",A5)))</formula>
    </cfRule>
  </conditionalFormatting>
  <conditionalFormatting sqref="E3">
    <cfRule type="expression" dxfId="9" priority="5">
      <formula>EXACT(D2,"nem")</formula>
    </cfRule>
    <cfRule type="expression" dxfId="8" priority="6">
      <formula>EXACT(D2,"nem")</formula>
    </cfRule>
  </conditionalFormatting>
  <conditionalFormatting sqref="A7:F7">
    <cfRule type="expression" dxfId="7" priority="3">
      <formula>EXACT(D6,"nem")</formula>
    </cfRule>
    <cfRule type="containsText" dxfId="6" priority="4" operator="containsText" text="Kérjük mutassa be az intézkedés környezeti és természeti hatásait!">
      <formula>NOT(ISERROR(SEARCH("Kérjük mutassa be az intézkedés környezeti és természeti hatásait!",A7)))</formula>
    </cfRule>
  </conditionalFormatting>
  <conditionalFormatting sqref="C5">
    <cfRule type="expression" dxfId="5" priority="52">
      <formula>EXACT(#REF!,"igen ")</formula>
    </cfRule>
    <cfRule type="containsText" dxfId="4" priority="53" operator="containsText" text="Amennyiben nem, röviden, lényegre törően indokolja. (max. 8 mondat)">
      <formula>NOT(ISERROR(SEARCH("Amennyiben nem, röviden, lényegre törően indokolja. (max. 8 mondat)",C5)))</formula>
    </cfRule>
  </conditionalFormatting>
  <conditionalFormatting sqref="B5">
    <cfRule type="expression" dxfId="3" priority="56">
      <formula>EXACT(E3,"igen ")</formula>
    </cfRule>
    <cfRule type="containsText" dxfId="2" priority="57" operator="containsText" text="Amennyiben nem, röviden, lényegre törően indokolja. (max. 8 mondat)">
      <formula>NOT(ISERROR(SEARCH("Amennyiben nem, röviden, lényegre törően indokolja. (max. 8 mondat)",B5)))</formula>
    </cfRule>
  </conditionalFormatting>
  <conditionalFormatting sqref="A15:F15">
    <cfRule type="expression" dxfId="1" priority="1">
      <formula>EXACT(D14,"nem")</formula>
    </cfRule>
    <cfRule type="containsText" dxfId="0" priority="2" operator="containsText" text="Kérjük mutassa be az intézkedés környezeti és természeti hatásait!">
      <formula>NOT(ISERROR(SEARCH("Kérjük mutassa be az intézkedés környezeti és természeti hatásait!",A15)))</formula>
    </cfRule>
  </conditionalFormatting>
  <dataValidations count="2">
    <dataValidation type="list" allowBlank="1" showInputMessage="1" showErrorMessage="1" sqref="D10 D2:D3 D16 D18 D6 D12 D14">
      <formula1>lista</formula1>
    </dataValidation>
    <dataValidation type="date" allowBlank="1" showInputMessage="1" showErrorMessage="1" sqref="E3">
      <formula1>40233</formula1>
      <formula2>73051</formula2>
    </dataValidation>
  </dataValidations>
  <pageMargins left="0.7" right="0.7" top="0.75" bottom="0.75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75"/>
  <cols>
    <col min="1" max="1" width="21.5703125" bestFit="1" customWidth="1"/>
  </cols>
  <sheetData>
    <row r="1" spans="1:1">
      <c r="A1" s="2" t="s">
        <v>157</v>
      </c>
    </row>
    <row r="2" spans="1:1">
      <c r="A2" s="2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showFormulas="1" workbookViewId="0">
      <selection sqref="A1:A8"/>
    </sheetView>
  </sheetViews>
  <sheetFormatPr defaultRowHeight="12.75"/>
  <cols>
    <col min="1" max="1" width="38.42578125" bestFit="1" customWidth="1"/>
  </cols>
  <sheetData>
    <row r="1" spans="1:1">
      <c r="A1" s="13"/>
    </row>
    <row r="2" spans="1:1" ht="15.75">
      <c r="A2" s="11" t="s">
        <v>145</v>
      </c>
    </row>
    <row r="3" spans="1:1" ht="15.75">
      <c r="A3" s="11" t="s">
        <v>146</v>
      </c>
    </row>
    <row r="4" spans="1:1" ht="15.75">
      <c r="A4" s="11" t="s">
        <v>147</v>
      </c>
    </row>
    <row r="5" spans="1:1" ht="15.75">
      <c r="A5" s="11" t="s">
        <v>148</v>
      </c>
    </row>
    <row r="6" spans="1:1" ht="15.75">
      <c r="A6" s="11" t="s">
        <v>149</v>
      </c>
    </row>
    <row r="7" spans="1:1" ht="15.75">
      <c r="A7" s="11" t="s">
        <v>150</v>
      </c>
    </row>
    <row r="8" spans="1:1" ht="15.75">
      <c r="A8" s="1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21</vt:i4>
      </vt:variant>
    </vt:vector>
  </HeadingPairs>
  <TitlesOfParts>
    <vt:vector size="32" baseType="lpstr">
      <vt:lpstr>FŐLAP</vt:lpstr>
      <vt:lpstr>Társadalmi,gazdasági hatás</vt:lpstr>
      <vt:lpstr> Költségvetés</vt:lpstr>
      <vt:lpstr> Admin terhek, igazgatási hat</vt:lpstr>
      <vt:lpstr> További hatások</vt:lpstr>
      <vt:lpstr>EHK</vt:lpstr>
      <vt:lpstr>Utólagos hatásvizsgálat</vt:lpstr>
      <vt:lpstr>Munka6</vt:lpstr>
      <vt:lpstr>Munka5</vt:lpstr>
      <vt:lpstr>sup.</vt:lpstr>
      <vt:lpstr>log</vt:lpstr>
      <vt:lpstr>eloterj</vt:lpstr>
      <vt:lpstr>Előterjesztés_szükségessége</vt:lpstr>
      <vt:lpstr>foglalkoztatas</vt:lpstr>
      <vt:lpstr>foglalkoztatas2</vt:lpstr>
      <vt:lpstr>igazgatas</vt:lpstr>
      <vt:lpstr>lista</vt:lpstr>
      <vt:lpstr>lista_1</vt:lpstr>
      <vt:lpstr>lista2</vt:lpstr>
      <vt:lpstr>nemzetkozi</vt:lpstr>
      <vt:lpstr>nemzetkozi2</vt:lpstr>
      <vt:lpstr>' Költségvetés'!Nyomtatási_terület</vt:lpstr>
      <vt:lpstr>' További hatások'!Nyomtatási_terület</vt:lpstr>
      <vt:lpstr>EHK!Nyomtatási_terület</vt:lpstr>
      <vt:lpstr>FŐLAP!Nyomtatási_terület</vt:lpstr>
      <vt:lpstr>'Társadalmi,gazdasági hatás'!Nyomtatási_terület</vt:lpstr>
      <vt:lpstr>reszbenvalasz</vt:lpstr>
      <vt:lpstr>szukseges</vt:lpstr>
      <vt:lpstr>szuksegtelen</vt:lpstr>
      <vt:lpstr>vegleges</vt:lpstr>
      <vt:lpstr>veglegeslista</vt:lpstr>
      <vt:lpstr>Verseny</vt:lpstr>
    </vt:vector>
  </TitlesOfParts>
  <Company>KSZF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Zoltai-Menyhárt Tamás</dc:creator>
  <cp:lastModifiedBy>Döbrei Adrienn dr.</cp:lastModifiedBy>
  <cp:lastPrinted>2024-12-04T13:29:14Z</cp:lastPrinted>
  <dcterms:created xsi:type="dcterms:W3CDTF">2010-12-01T16:37:31Z</dcterms:created>
  <dcterms:modified xsi:type="dcterms:W3CDTF">2025-11-07T10:48:13Z</dcterms:modified>
</cp:coreProperties>
</file>