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HolloAE\Munka\OGYM\Köznevelés rövid távon\20260618_TE_KE\"/>
    </mc:Choice>
  </mc:AlternateContent>
  <xr:revisionPtr revIDLastSave="0" documentId="13_ncr:1_{8FE3E525-0C38-4EBA-8AA3-C45CED4323B5}" xr6:coauthVersionLast="47" xr6:coauthVersionMax="47" xr10:uidLastSave="{00000000-0000-0000-0000-000000000000}"/>
  <bookViews>
    <workbookView xWindow="-120" yWindow="-120" windowWidth="20730" windowHeight="11160" tabRatio="800" xr2:uid="{00000000-000D-0000-FFFF-FFFF00000000}"/>
  </bookViews>
  <sheets>
    <sheet name="FŐLAP" sheetId="1" r:id="rId1"/>
    <sheet name="Társadalmi,gazdasági hatás" sheetId="4" r:id="rId2"/>
    <sheet name=" Költségvetés" sheetId="13" r:id="rId3"/>
    <sheet name=" Admin terhek, igazgatási hat" sheetId="3" r:id="rId4"/>
    <sheet name=" További hatások" sheetId="5" r:id="rId5"/>
    <sheet name="EHK" sheetId="12" r:id="rId6"/>
    <sheet name="Utólagos hatásvizsgálat" sheetId="21" r:id="rId7"/>
    <sheet name="Munka6" sheetId="24" state="hidden" r:id="rId8"/>
    <sheet name="Munka5" sheetId="19" state="hidden" r:id="rId9"/>
    <sheet name="sup." sheetId="9" state="hidden" r:id="rId10"/>
    <sheet name="log" sheetId="14" state="hidden" r:id="rId11"/>
  </sheets>
  <externalReferences>
    <externalReference r:id="rId12"/>
    <externalReference r:id="rId13"/>
    <externalReference r:id="rId14"/>
    <externalReference r:id="rId15"/>
    <externalReference r:id="rId16"/>
  </externalReferences>
  <definedNames>
    <definedName name="_xlnm._FilterDatabase" localSheetId="9" hidden="1">sup.!#REF!</definedName>
    <definedName name="dasasda">[1]Munka2!$J$4:$J$9</definedName>
    <definedName name="eloterj">Munka5!$A$1:$A$8</definedName>
    <definedName name="Előterjesztés_szükségessége">FŐLAP!$A$10</definedName>
    <definedName name="foglalkoztatas">sup.!$E$20:$E$26</definedName>
    <definedName name="foglalkoztatás">[2]Munka2!$J$4:$J$9</definedName>
    <definedName name="foglalkoztatas2">sup.!$H$21:$H$23</definedName>
    <definedName name="foglalkoztatás2">[2]Munka2!$J$13:$J$15</definedName>
    <definedName name="hvtipus">#REF!</definedName>
    <definedName name="igazgatas" localSheetId="2">[3]sup.!$G$3:$G$5</definedName>
    <definedName name="igazgatas" localSheetId="5">[4]sup.!$G$3:$G$5</definedName>
    <definedName name="igazgatas">sup.!$G$3:$G$5</definedName>
    <definedName name="lista" localSheetId="2">[3]sup.!$B$3:$B$4</definedName>
    <definedName name="lista" localSheetId="5">[4]sup.!$B$3:$B$4</definedName>
    <definedName name="lista">sup.!$B$3:$B$4</definedName>
    <definedName name="lista_1">sup.!$B$3:$B$4</definedName>
    <definedName name="lista2" localSheetId="2">[3]sup.!$D$3:$D$5</definedName>
    <definedName name="lista2" localSheetId="5">[4]sup.!$D$3:$D$5</definedName>
    <definedName name="lista2">sup.!$D$3:$D$5</definedName>
    <definedName name="lista200">[5]sup.!$B$3:$B$4</definedName>
    <definedName name="listaathelyezett">[5]sup.!$B$3:$B$4</definedName>
    <definedName name="nemzetkozi">sup.!$L$3:$L$5</definedName>
    <definedName name="nemzetkozi2" localSheetId="2">[3]sup.!$L$3:$L$6</definedName>
    <definedName name="nemzetkozi2" localSheetId="5">[4]sup.!$L$3:$L$6</definedName>
    <definedName name="nemzetkozi2">sup.!$L$3:$L$6</definedName>
    <definedName name="_xlnm.Print_Area" localSheetId="2">' Költségvetés'!$A$1:$F$72</definedName>
    <definedName name="_xlnm.Print_Area" localSheetId="4">' További hatások'!$A$1:$F$17</definedName>
    <definedName name="_xlnm.Print_Area" localSheetId="5">EHK!$A$1:$B$6</definedName>
    <definedName name="_xlnm.Print_Area" localSheetId="0">FŐLAP!$A$1:$G$53</definedName>
    <definedName name="_xlnm.Print_Area" localSheetId="1">'Társadalmi,gazdasági hatás'!$A$1:$G$33</definedName>
    <definedName name="reszbenvalasz" localSheetId="2">[3]sup.!$J$3:$J$5</definedName>
    <definedName name="reszbenvalasz" localSheetId="5">[4]sup.!$J$3:$J$5</definedName>
    <definedName name="reszbenvalasz">sup.!$J$3:$J$5</definedName>
    <definedName name="szukseges">Munka5!$A$2:$A$8</definedName>
    <definedName name="szuksegesseg">#REF!</definedName>
    <definedName name="szuksegessege">[5]sup.!$B$3:$B$4</definedName>
    <definedName name="szuksegtelen" localSheetId="2">[3]sup.!$E$3:$E$5</definedName>
    <definedName name="szuksegtelen" localSheetId="5">[4]sup.!$E$3:$E$5</definedName>
    <definedName name="szuksegtelen">sup.!$E$3:$E$5</definedName>
    <definedName name="vegleges">Munka5!$A$1:$A$8</definedName>
    <definedName name="veglegeslista">Munka5!$A$1:$A$8</definedName>
    <definedName name="Verseny">sup.!$A$22:$A$24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9" i="1" l="1"/>
  <c r="E15" i="13"/>
  <c r="D32" i="1"/>
  <c r="B32" i="1" a="1"/>
  <c r="B32" i="1" s="1"/>
  <c r="F40" i="1" l="1"/>
  <c r="E43" i="13" l="1"/>
  <c r="A36" i="1" l="1"/>
  <c r="E44" i="1" l="1"/>
  <c r="D44" i="1"/>
  <c r="E40" i="1"/>
  <c r="A50" i="1" l="1"/>
  <c r="A52" i="1"/>
  <c r="C38" i="13" l="1"/>
  <c r="E39" i="13" l="1"/>
  <c r="E23" i="13"/>
  <c r="E42" i="1" s="1"/>
  <c r="E45" i="1" l="1"/>
  <c r="E19" i="13"/>
  <c r="E18" i="13"/>
  <c r="E17" i="13"/>
  <c r="E16" i="13"/>
  <c r="E10" i="13"/>
  <c r="E11" i="13"/>
  <c r="E12" i="13"/>
  <c r="E7" i="13"/>
  <c r="E6" i="13"/>
  <c r="E5" i="13" l="1"/>
  <c r="E41" i="1" s="1"/>
  <c r="E9" i="13" l="1"/>
  <c r="E8" i="13" s="1"/>
  <c r="F41" i="1" s="1"/>
  <c r="E40" i="13"/>
  <c r="E4" i="13" l="1"/>
  <c r="D41" i="1" s="1"/>
  <c r="C41" i="13"/>
  <c r="E44" i="13"/>
  <c r="E45" i="13"/>
  <c r="B38" i="13"/>
  <c r="B23" i="13"/>
  <c r="E42" i="13"/>
  <c r="E41" i="13" l="1"/>
  <c r="F43" i="1" s="1"/>
  <c r="F45" i="1" s="1"/>
  <c r="B43" i="13"/>
  <c r="B44" i="13" s="1"/>
  <c r="B45" i="13" s="1"/>
  <c r="B30" i="13"/>
  <c r="B31" i="13" s="1"/>
  <c r="B32" i="13" s="1"/>
  <c r="D33" i="1"/>
  <c r="D34" i="1"/>
  <c r="B33" i="1"/>
  <c r="B34" i="1"/>
  <c r="D24" i="1"/>
  <c r="D23" i="1"/>
  <c r="E52" i="13"/>
  <c r="E51" i="13"/>
  <c r="E50" i="13"/>
  <c r="E49" i="13"/>
  <c r="E48" i="13"/>
  <c r="D38" i="13"/>
  <c r="E28" i="13"/>
  <c r="F42" i="1" s="1"/>
  <c r="B10" i="13"/>
  <c r="F46" i="1" l="1"/>
  <c r="B11" i="13"/>
  <c r="B12" i="13" s="1"/>
  <c r="E22" i="13"/>
  <c r="D42" i="1" s="1"/>
  <c r="D45" i="1" s="1"/>
  <c r="E38" i="13" l="1"/>
  <c r="E37" i="13" l="1"/>
  <c r="D43" i="1" s="1"/>
  <c r="D46" i="1" s="1"/>
  <c r="E43" i="1"/>
  <c r="E4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Molnár Kamilla</author>
  </authors>
  <commentList>
    <comment ref="B2" authorId="0" shapeId="0" xr:uid="{00000000-0006-0000-0000-000001000000}">
      <text>
        <r>
          <rPr>
            <sz val="8"/>
            <color indexed="81"/>
            <rFont val="Open Sans"/>
            <family val="2"/>
          </rPr>
          <t>Az előterjesztő saját iktatási számát kérjük megjeleníteni.</t>
        </r>
      </text>
    </comment>
    <comment ref="E2" authorId="0" shapeId="0" xr:uid="{00000000-0006-0000-0000-000002000000}">
      <text>
        <r>
          <rPr>
            <sz val="8"/>
            <color indexed="81"/>
            <rFont val="Open Sans"/>
            <family val="2"/>
          </rPr>
          <t>Formátum: éééé.hh.nn.</t>
        </r>
      </text>
    </comment>
    <comment ref="B10" authorId="0" shapeId="0" xr:uid="{00000000-0006-0000-0000-000003000000}">
      <text>
        <r>
          <rPr>
            <sz val="8"/>
            <color indexed="81"/>
            <rFont val="Open Sans"/>
            <family val="2"/>
          </rPr>
          <t>Indokolás  helye "Egyéb (indokolással)." opció választása esetén.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1" authorId="0" shapeId="0" xr:uid="{00000000-0006-0000-0000-000004000000}">
      <text>
        <r>
          <rPr>
            <sz val="8"/>
            <color indexed="81"/>
            <rFont val="Open Sans"/>
            <family val="2"/>
          </rPr>
          <t xml:space="preserve">Gyűjtőjogszabály esetén nem szükséges kitölteni. </t>
        </r>
        <r>
          <rPr>
            <b/>
            <sz val="9"/>
            <color indexed="81"/>
            <rFont val="Segoe UI"/>
            <family val="2"/>
            <charset val="238"/>
          </rPr>
          <t xml:space="preserve">
</t>
        </r>
      </text>
    </comment>
    <comment ref="E11" authorId="0" shapeId="0" xr:uid="{00000000-0006-0000-0000-000005000000}">
      <text>
        <r>
          <rPr>
            <sz val="8"/>
            <color indexed="81"/>
            <rFont val="Open Sans"/>
            <family val="2"/>
          </rPr>
          <t xml:space="preserve">Gyűjtőjogszabály esetén nem szükséges kitölteni. 
</t>
        </r>
      </text>
    </comment>
    <comment ref="C15" authorId="0" shapeId="0" xr:uid="{00000000-0006-0000-0000-000006000000}">
      <text>
        <r>
          <rPr>
            <sz val="8"/>
            <color indexed="81"/>
            <rFont val="Open sans "/>
            <charset val="238"/>
          </rPr>
          <t xml:space="preserve">Indokolás helye.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Molnár Kamilla</author>
  </authors>
  <commentList>
    <comment ref="E14" authorId="0" shapeId="0" xr:uid="{00000000-0006-0000-0100-000001000000}">
      <text>
        <r>
          <rPr>
            <sz val="8"/>
            <color indexed="81"/>
            <rFont val="Open sans "/>
            <charset val="238"/>
          </rPr>
          <t xml:space="preserve">Kérjük, itt fejtse ki az egyéb tényezőket! 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6" authorId="0" shapeId="0" xr:uid="{00000000-0006-0000-0100-000002000000}">
      <text>
        <r>
          <rPr>
            <sz val="8"/>
            <color indexed="81"/>
            <rFont val="Open Sans"/>
            <family val="2"/>
          </rPr>
          <t>"Igen" választása esetén kérjük, mutassa be az intézkedés további hatásainak egyes elemeit!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A18" authorId="0" shapeId="0" xr:uid="{00000000-0006-0000-0100-000003000000}">
      <text>
        <r>
          <rPr>
            <sz val="8"/>
            <color indexed="81"/>
            <rFont val="Open Sans"/>
            <family val="2"/>
          </rPr>
          <t>Kérjük, mutassa be az érintett csoportok számára hátrányt vagy többletköltséget okozó elemeket!</t>
        </r>
      </text>
    </comment>
    <comment ref="A19" authorId="0" shapeId="0" xr:uid="{00000000-0006-0000-0100-000004000000}">
      <text>
        <r>
          <rPr>
            <sz val="8"/>
            <color indexed="81"/>
            <rFont val="Open Sans"/>
            <family val="2"/>
          </rPr>
          <t>Kérjük, mutassa be az érintett csoportok számára hátrányt okozó elemek ellensúlyozása érdekében teendő lépéseket!</t>
        </r>
      </text>
    </comment>
    <comment ref="A33" authorId="0" shapeId="0" xr:uid="{00000000-0006-0000-0100-000005000000}">
      <text>
        <r>
          <rPr>
            <sz val="8"/>
            <color indexed="81"/>
            <rFont val="Open Sans"/>
            <family val="2"/>
          </rPr>
          <t>Kérjük, mutassa be a versenyképességet befolyásoló tényezőket!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Molnár Kamilla</author>
  </authors>
  <commentList>
    <comment ref="A58" authorId="0" shapeId="0" xr:uid="{00000000-0006-0000-0200-000001000000}">
      <text>
        <r>
          <rPr>
            <sz val="8"/>
            <color indexed="81"/>
            <rFont val="Open Sans"/>
            <family val="2"/>
          </rPr>
          <t>Kérjük, fejtse ki röviden, milyen következményei lennének, ha nem valósulna meg az intézkedés! (max. 8 mondat)</t>
        </r>
      </text>
    </comment>
    <comment ref="A63" authorId="0" shapeId="0" xr:uid="{00000000-0006-0000-0200-000002000000}">
      <text>
        <r>
          <rPr>
            <sz val="8"/>
            <color indexed="81"/>
            <rFont val="Open Sans"/>
            <family val="2"/>
          </rPr>
          <t>Amennyiben nem, miért nem? (max. 8 mondat)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Molnár Kamilla</author>
  </authors>
  <commentList>
    <comment ref="C4" authorId="0" shapeId="0" xr:uid="{00000000-0006-0000-0300-000001000000}">
      <text>
        <r>
          <rPr>
            <sz val="8"/>
            <color indexed="81"/>
            <rFont val="Open Sans"/>
            <family val="2"/>
          </rPr>
          <t>Ha nincs növekedés, üresen hagyható.</t>
        </r>
      </text>
    </comment>
    <comment ref="B5" authorId="0" shapeId="0" xr:uid="{00000000-0006-0000-0300-000002000000}">
      <text>
        <r>
          <rPr>
            <sz val="8"/>
            <color indexed="81"/>
            <rFont val="Open Sans"/>
            <family val="2"/>
          </rPr>
          <t>Az intézkedés mely eleme okozza az adminisztratív terhek növekedését? (max. 8 mondat)</t>
        </r>
      </text>
    </comment>
    <comment ref="B6" authorId="0" shapeId="0" xr:uid="{00000000-0006-0000-0300-000003000000}">
      <text>
        <r>
          <rPr>
            <sz val="8"/>
            <color indexed="81"/>
            <rFont val="Open Sans"/>
            <family val="2"/>
          </rPr>
          <t>Az adminisztratív terhek növekedését elkerülhetetlenné tevő szempontok felsorolása. (max. 8 mondat)</t>
        </r>
      </text>
    </comment>
    <comment ref="C8" authorId="0" shapeId="0" xr:uid="{00000000-0006-0000-0300-000004000000}">
      <text>
        <r>
          <rPr>
            <sz val="8"/>
            <color indexed="81"/>
            <rFont val="Open Sans"/>
            <family val="2"/>
          </rPr>
          <t>Ha nincs csökkenés, üresen hagyható.</t>
        </r>
      </text>
    </comment>
    <comment ref="B9" authorId="0" shapeId="0" xr:uid="{00000000-0006-0000-0300-000005000000}">
      <text>
        <r>
          <rPr>
            <sz val="8"/>
            <color indexed="81"/>
            <rFont val="Open Sans"/>
            <family val="2"/>
          </rPr>
          <t>Kérjük fejtse ki, az intézkedés mely eleme okozza az adminisztratív terhek csökkenését (max. 8 mondat)</t>
        </r>
      </text>
    </comment>
    <comment ref="C13" authorId="0" shapeId="0" xr:uid="{00000000-0006-0000-0300-000006000000}">
      <text>
        <r>
          <rPr>
            <sz val="8"/>
            <color indexed="81"/>
            <rFont val="Open Sans"/>
            <family val="2"/>
          </rPr>
          <t>Ha nincs növekedés, üresen hagyható.</t>
        </r>
      </text>
    </comment>
    <comment ref="B14" authorId="0" shapeId="0" xr:uid="{00000000-0006-0000-0300-000007000000}">
      <text>
        <r>
          <rPr>
            <sz val="8"/>
            <color indexed="81"/>
            <rFont val="Open Sans"/>
            <family val="2"/>
          </rPr>
          <t>Az intézkedés mely eleme okozza az adminisztratív terhek növekedését? (max. 8 mondat)</t>
        </r>
      </text>
    </comment>
    <comment ref="B15" authorId="0" shapeId="0" xr:uid="{00000000-0006-0000-0300-000008000000}">
      <text>
        <r>
          <rPr>
            <sz val="8"/>
            <color indexed="81"/>
            <rFont val="Open Sans"/>
            <family val="2"/>
          </rPr>
          <t>Az adminisztratív terhek növekedését elkerülhetetlenné tevő szempontok felsorolása. (max. 8 mondat)</t>
        </r>
      </text>
    </comment>
    <comment ref="C17" authorId="0" shapeId="0" xr:uid="{00000000-0006-0000-0300-000009000000}">
      <text>
        <r>
          <rPr>
            <sz val="8"/>
            <color indexed="81"/>
            <rFont val="Open Sans"/>
            <family val="2"/>
          </rPr>
          <t>Ha nincs csökkenés, üresen hagyható.</t>
        </r>
      </text>
    </comment>
    <comment ref="B18" authorId="0" shapeId="0" xr:uid="{00000000-0006-0000-0300-00000A000000}">
      <text>
        <r>
          <rPr>
            <sz val="8"/>
            <color indexed="81"/>
            <rFont val="Open Sans"/>
            <family val="2"/>
          </rPr>
          <t>Kérjük fejtse ki, az intézkedés mely eleme okozza az adminisztratív terhek csökkenését (max. 8 mondat)</t>
        </r>
      </text>
    </comment>
    <comment ref="C22" authorId="0" shapeId="0" xr:uid="{00000000-0006-0000-0300-00000B000000}">
      <text>
        <r>
          <rPr>
            <sz val="8"/>
            <color indexed="81"/>
            <rFont val="Open Sans"/>
            <family val="2"/>
          </rPr>
          <t>Ha nincs növekedés, üresen hagyható.</t>
        </r>
      </text>
    </comment>
    <comment ref="B23" authorId="0" shapeId="0" xr:uid="{00000000-0006-0000-0300-00000C000000}">
      <text>
        <r>
          <rPr>
            <sz val="8"/>
            <color indexed="81"/>
            <rFont val="Open Sans"/>
            <family val="2"/>
          </rPr>
          <t>Az intézkedés mely eleme okozza az adminisztratív terhek növekedését? (max. 8 mondat)</t>
        </r>
      </text>
    </comment>
    <comment ref="B24" authorId="0" shapeId="0" xr:uid="{00000000-0006-0000-0300-00000D000000}">
      <text>
        <r>
          <rPr>
            <sz val="8"/>
            <color indexed="81"/>
            <rFont val="Open Sans"/>
            <family val="2"/>
          </rPr>
          <t>Az adminisztratív terhek növekedését elkerülhetetlenné tevő szempontok felsorolása. (max. 8 mondat)</t>
        </r>
      </text>
    </comment>
    <comment ref="C26" authorId="0" shapeId="0" xr:uid="{00000000-0006-0000-0300-00000E000000}">
      <text>
        <r>
          <rPr>
            <sz val="8"/>
            <color indexed="81"/>
            <rFont val="Open Sans"/>
            <family val="2"/>
          </rPr>
          <t>Ha nincs csökkenés, üresen hagyható.</t>
        </r>
      </text>
    </comment>
    <comment ref="B27" authorId="0" shapeId="0" xr:uid="{00000000-0006-0000-0300-00000F000000}">
      <text>
        <r>
          <rPr>
            <sz val="8"/>
            <color indexed="81"/>
            <rFont val="Open Sans"/>
            <family val="2"/>
          </rPr>
          <t>Kérjük fejtse ki, az intézkedés mely eleme okozza az adminisztratív terhek csökkenését (max. 8 mondat)</t>
        </r>
      </text>
    </comment>
    <comment ref="A32" authorId="0" shapeId="0" xr:uid="{00000000-0006-0000-0300-000010000000}">
      <text>
        <r>
          <rPr>
            <sz val="8"/>
            <color indexed="81"/>
            <rFont val="Open Sans"/>
            <family val="2"/>
          </rPr>
          <t>A kötelezettségek, többletfeladatok rövid kifejtése.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Molnár Kamilla</author>
  </authors>
  <commentList>
    <comment ref="A7" authorId="0" shapeId="0" xr:uid="{00000000-0006-0000-0400-000001000000}">
      <text>
        <r>
          <rPr>
            <sz val="8"/>
            <color indexed="81"/>
            <rFont val="Open Sans"/>
            <family val="2"/>
          </rPr>
          <t xml:space="preserve">Kérjük, röviden, lényegre törően mutassa be az adott intézkedés egészséghatásait! </t>
        </r>
      </text>
    </comment>
    <comment ref="A10" authorId="0" shapeId="0" xr:uid="{00000000-0006-0000-0400-000002000000}">
      <text>
        <r>
          <rPr>
            <sz val="8"/>
            <color indexed="81"/>
            <rFont val="Open Sans"/>
            <family val="2"/>
          </rPr>
          <t>Kérjük, mutassa be az intézkedés környezetre, természetre és/vagy mezőgazdaságra gyakorolt hatásait!</t>
        </r>
      </text>
    </comment>
    <comment ref="A13" authorId="0" shapeId="0" xr:uid="{00000000-0006-0000-0400-000003000000}">
      <text>
        <r>
          <rPr>
            <sz val="8"/>
            <color indexed="81"/>
            <rFont val="Open Sans"/>
            <family val="2"/>
          </rPr>
          <t>Kérjük, mutassa be az intézkedés digitalizációt érintő hatásait!</t>
        </r>
      </text>
    </comment>
    <comment ref="A16" authorId="0" shapeId="0" xr:uid="{00000000-0006-0000-0400-000004000000}">
      <text>
        <r>
          <rPr>
            <sz val="8"/>
            <color indexed="81"/>
            <rFont val="Open Sans"/>
            <family val="2"/>
          </rPr>
          <t>Kérjük, mutassa be az intézkedés további hatásainak egyes elemeit!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Molnár Kamilla</author>
  </authors>
  <commentList>
    <comment ref="A3" authorId="0" shapeId="0" xr:uid="{00000000-0006-0000-0500-000001000000}">
      <text>
        <r>
          <rPr>
            <sz val="8"/>
            <color indexed="81"/>
            <rFont val="Open Sans"/>
            <family val="2"/>
          </rPr>
          <t xml:space="preserve">Ha nincsenek értelmezhető előnyök, üresen hagyható.
</t>
        </r>
      </text>
    </comment>
    <comment ref="B3" authorId="0" shapeId="0" xr:uid="{00000000-0006-0000-0500-000002000000}">
      <text>
        <r>
          <rPr>
            <sz val="8"/>
            <color indexed="81"/>
            <rFont val="Open Sans"/>
            <family val="2"/>
          </rPr>
          <t>Ha nincsenek értelmezhető hátrányok, üresen hagyható.</t>
        </r>
      </text>
    </comment>
    <comment ref="A6" authorId="0" shapeId="0" xr:uid="{00000000-0006-0000-0500-000003000000}">
      <text>
        <r>
          <rPr>
            <sz val="8"/>
            <color indexed="81"/>
            <rFont val="Open Sans"/>
            <family val="2"/>
          </rPr>
          <t>Ha nincsenek értelmezhető kockázatok, üresen hagyható.</t>
        </r>
      </text>
    </comment>
    <comment ref="B6" authorId="0" shapeId="0" xr:uid="{00000000-0006-0000-0500-000004000000}">
      <text>
        <r>
          <rPr>
            <sz val="8"/>
            <color indexed="81"/>
            <rFont val="Open Sans"/>
            <family val="2"/>
          </rPr>
          <t>Ha nincsenek értelmezhető kockázatok, üresen hagyható.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Horváth Márton dr.</author>
    <author>Molnár Kamilla</author>
  </authors>
  <commentList>
    <comment ref="E3" authorId="0" shapeId="0" xr:uid="{00000000-0006-0000-0600-000001000000}">
      <text>
        <r>
          <rPr>
            <sz val="9"/>
            <color indexed="81"/>
            <rFont val="Segoe UI"/>
            <family val="2"/>
            <charset val="238"/>
          </rPr>
          <t>Amennyiben az utólagos hatásvizsgálat várható ideje ismert, kérjük megadni. (Az előzetes hatásvizsgálat időpontjától számított legalább 2, legfeljebb 5 éves időtartamban</t>
        </r>
      </text>
    </comment>
    <comment ref="C4" authorId="1" shapeId="0" xr:uid="{00000000-0006-0000-0600-000002000000}">
      <text>
        <r>
          <rPr>
            <sz val="8"/>
            <color indexed="81"/>
            <rFont val="Open Sans"/>
            <family val="2"/>
          </rPr>
          <t xml:space="preserve">Kérjük, hogy ezt a cellát kizárólag az "igen" lehetőség választása esetén töltse ki. </t>
        </r>
      </text>
    </comment>
    <comment ref="A5" authorId="1" shapeId="0" xr:uid="{00000000-0006-0000-0600-000003000000}">
      <text>
        <r>
          <rPr>
            <sz val="8"/>
            <color indexed="81"/>
            <rFont val="Open Sans"/>
            <family val="2"/>
          </rPr>
          <t xml:space="preserve">Amennyiben nem, röviden, lényegre törően indokolja. (max. 8 mondat)
</t>
        </r>
      </text>
    </comment>
    <comment ref="A7" authorId="1" shapeId="0" xr:uid="{00000000-0006-0000-0600-000004000000}">
      <text>
        <r>
          <rPr>
            <sz val="8"/>
            <color indexed="81"/>
            <rFont val="Open Sans"/>
            <family val="2"/>
          </rPr>
          <t>Kérjük, mutassa be a módosítás(ok) időpontját és okait!</t>
        </r>
      </text>
    </comment>
    <comment ref="A11" authorId="1" shapeId="0" xr:uid="{00000000-0006-0000-0600-000005000000}">
      <text>
        <r>
          <rPr>
            <sz val="8"/>
            <color indexed="81"/>
            <rFont val="Open Sans"/>
            <family val="2"/>
          </rPr>
          <t>Kérjük, mutassa be, milyen változásokat okozott az intézkedés a társadalmi hatások tekintetében!</t>
        </r>
      </text>
    </comment>
    <comment ref="A13" authorId="1" shapeId="0" xr:uid="{00000000-0006-0000-0600-000006000000}">
      <text>
        <r>
          <rPr>
            <sz val="8"/>
            <color indexed="81"/>
            <rFont val="Open Sans"/>
            <family val="2"/>
          </rPr>
          <t>Kérjük, mutassa be, milyen változásokat okozott az intézkedés a foglalkoztatásra gyakorolt hatások tekintetében!</t>
        </r>
      </text>
    </comment>
    <comment ref="A15" authorId="1" shapeId="0" xr:uid="{00000000-0006-0000-0600-000007000000}">
      <text>
        <r>
          <rPr>
            <sz val="8"/>
            <color indexed="81"/>
            <rFont val="Open Sans"/>
            <family val="2"/>
          </rPr>
          <t>Kérjük, mutassa be, milyen változásokat okozott az intézkedés a versenyképességre gyakorolt hatások tekintetében!</t>
        </r>
      </text>
    </comment>
    <comment ref="A17" authorId="1" shapeId="0" xr:uid="{00000000-0006-0000-0600-000008000000}">
      <text>
        <r>
          <rPr>
            <sz val="8"/>
            <color indexed="81"/>
            <rFont val="Open Sans"/>
            <family val="2"/>
          </rPr>
          <t>Kérjük, mutassa be, a tervezetthez képest hogyan alakultak az intézkedés adminisztratív terhekre gyakorolt hatásai!</t>
        </r>
      </text>
    </comment>
    <comment ref="A19" authorId="1" shapeId="0" xr:uid="{00000000-0006-0000-0600-000009000000}">
      <text>
        <r>
          <rPr>
            <sz val="8"/>
            <color indexed="81"/>
            <rFont val="Open Sans"/>
            <family val="2"/>
          </rPr>
          <t xml:space="preserve">Kérjük, mutassa be, milyen egyéb hatások merültek fel az intézkedés megvalósítása során! </t>
        </r>
      </text>
    </comment>
    <comment ref="A23" authorId="1" shapeId="0" xr:uid="{00000000-0006-0000-0600-00000A000000}">
      <text>
        <r>
          <rPr>
            <sz val="8"/>
            <color indexed="81"/>
            <rFont val="Open Sans"/>
            <family val="2"/>
          </rPr>
          <t xml:space="preserve"> Kérjük, röviden foglalja össze a fenti kérdések alapján, hogy milyen előnyök jelentkeztek az intézkedés megvalósítása során! Ha nem jelentkeztek előnyök, a cella üresen hagyható. 
</t>
        </r>
      </text>
    </comment>
    <comment ref="D23" authorId="1" shapeId="0" xr:uid="{00000000-0006-0000-0600-00000B000000}">
      <text>
        <r>
          <rPr>
            <sz val="8"/>
            <color indexed="81"/>
            <rFont val="Open Sans"/>
            <family val="2"/>
          </rPr>
          <t xml:space="preserve">Kérjük, röviden foglalja össze a fenti kérdések alapján, hogy milyen hátrányok jelentkeztek az intézkedés megvalósítása során! Ha nem jelentkeztek hátrányok, a cella üresen hagyható. 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<sst xmlns="http://schemas.openxmlformats.org/spreadsheetml/2006/main" count="324" uniqueCount="219">
  <si>
    <t>Iktatószám:</t>
  </si>
  <si>
    <t>Dátum:</t>
  </si>
  <si>
    <t>A hatásvizsgálat elkészítésére fordított idő:</t>
  </si>
  <si>
    <t>Kapcsolódó hatásvizsgálati lapok:</t>
  </si>
  <si>
    <t>Hatásvizsgálatba bevont személyek, szervezetek:</t>
  </si>
  <si>
    <t>Vizsgált időtáv:</t>
  </si>
  <si>
    <t>Előterjesztés címe:</t>
  </si>
  <si>
    <t>Előterjesztő:</t>
  </si>
  <si>
    <t>Intézkedés megnevezése:</t>
  </si>
  <si>
    <t>Utolsó módosítás dátuma:</t>
  </si>
  <si>
    <t>Előzmények:</t>
  </si>
  <si>
    <t>Következő módosítás várható dátuma:</t>
  </si>
  <si>
    <t>nem szükséges</t>
  </si>
  <si>
    <t>Az állami szervekre hárít-e az előterjesztés új kötelezettségeket, jelentkeznek-e többletfeladatok?</t>
  </si>
  <si>
    <t>igen</t>
  </si>
  <si>
    <t>Növekednek</t>
  </si>
  <si>
    <t>mértékben</t>
  </si>
  <si>
    <t>Csökkennek</t>
  </si>
  <si>
    <t>Közigazgatási szereplők esetén</t>
  </si>
  <si>
    <t>Lakossági és egyéb nem piaci szereplők esetén</t>
  </si>
  <si>
    <t>Csoport megnevezése</t>
  </si>
  <si>
    <t>Csoport mérete (fő)</t>
  </si>
  <si>
    <t>Előny - Hátrány</t>
  </si>
  <si>
    <t>1.</t>
  </si>
  <si>
    <t>2.</t>
  </si>
  <si>
    <t>n.</t>
  </si>
  <si>
    <t xml:space="preserve">igen </t>
  </si>
  <si>
    <t>nem</t>
  </si>
  <si>
    <t>T É T E L E S    H A T Á S V I Z S G Á L A T I    L A P O K</t>
  </si>
  <si>
    <t>minimum</t>
  </si>
  <si>
    <t>maximum</t>
  </si>
  <si>
    <t>Mennyiség</t>
  </si>
  <si>
    <t>Gyakoriság</t>
  </si>
  <si>
    <t>3.</t>
  </si>
  <si>
    <t xml:space="preserve">Becsült költség cselekvés/beavatkozás hiánya esetén </t>
  </si>
  <si>
    <t>Egyéb megvalósítási javaslatok, opciók</t>
  </si>
  <si>
    <t xml:space="preserve">Felvázolt opciók </t>
  </si>
  <si>
    <t>1. számú opció tartalma, költségei</t>
  </si>
  <si>
    <t>Tartalom (max. 8 mondat)</t>
  </si>
  <si>
    <t>Miért került elvetésre (max. 8 mondat)</t>
  </si>
  <si>
    <t>Piaci szereplők esetén</t>
  </si>
  <si>
    <t>Érintett piaci szereplők megnevezése</t>
  </si>
  <si>
    <t>Érintett közigazgatási szereplők megnevezése</t>
  </si>
  <si>
    <t>nem releváns</t>
  </si>
  <si>
    <t>Amennyiben igen, milyen módon?</t>
  </si>
  <si>
    <t>Az adminisztratív terheken felül okoz- e az érintett csoportoknak többletköltséget az előterjesztés? (amennyiben igen, mekkora mértékben összesen)</t>
  </si>
  <si>
    <t>Igazgatási hatások</t>
  </si>
  <si>
    <t>részben</t>
  </si>
  <si>
    <t>ellentétes</t>
  </si>
  <si>
    <t>nem, tehercsökkenést okoz</t>
  </si>
  <si>
    <t>nem változik érdemben</t>
  </si>
  <si>
    <t>részben ellentétes</t>
  </si>
  <si>
    <t>illeszkedik</t>
  </si>
  <si>
    <t>Admin</t>
  </si>
  <si>
    <t>4.</t>
  </si>
  <si>
    <t>5.</t>
  </si>
  <si>
    <t>Érintett csop</t>
  </si>
  <si>
    <t>2. számú opció tartalma, költségei</t>
  </si>
  <si>
    <t>3. számú opció tartalma, költségei</t>
  </si>
  <si>
    <t>érték folyó áron</t>
  </si>
  <si>
    <t>Nő</t>
  </si>
  <si>
    <t>Hány fővel?</t>
  </si>
  <si>
    <t>Melyik évben:</t>
  </si>
  <si>
    <t>Csökken</t>
  </si>
  <si>
    <t>Nem változik</t>
  </si>
  <si>
    <t>egyéb, és pedig:</t>
  </si>
  <si>
    <t>Megvizsgáltak-e az intézkedés foglalkoztatási hatásainak vonatkozásában más alternatívákat? Milyen eredménnyel?</t>
  </si>
  <si>
    <t>Előny</t>
  </si>
  <si>
    <t>Hátrány</t>
  </si>
  <si>
    <t>Az intézkedés költségvetési egyenlegrontó hatása</t>
  </si>
  <si>
    <t>A vizsgált időszakban</t>
  </si>
  <si>
    <t>Az aktuális évben</t>
  </si>
  <si>
    <t>azonnali</t>
  </si>
  <si>
    <t>későbbi</t>
  </si>
  <si>
    <t>A főbb egyenlegrontó tételek listája</t>
  </si>
  <si>
    <t>Jogcíme</t>
  </si>
  <si>
    <t>Érték folyó áron</t>
  </si>
  <si>
    <t>Időpont</t>
  </si>
  <si>
    <t>Egyéb megjegyzések</t>
  </si>
  <si>
    <t>Az intézkedés egyenlegrontó hatásának fedezete a költségvetésben</t>
  </si>
  <si>
    <t>Átcsoportosítás más kiadási előirányzatról</t>
  </si>
  <si>
    <t>Bevételi előirányzat terhére (pl. EU-támogatások)</t>
  </si>
  <si>
    <t>Bevételnövelő intézkedés</t>
  </si>
  <si>
    <t>Egyéb egyenlegjavító intézkedések</t>
  </si>
  <si>
    <t>Az intézkedés költségvetési egyenlegjavító hatása</t>
  </si>
  <si>
    <t>A főbb egyenlegjavító tételek listája</t>
  </si>
  <si>
    <t>Az intézkedés egyenlegjavító hatásának figyelembevétele a költségvetésben</t>
  </si>
  <si>
    <t>Az éves költségvetésben szereplő összeg</t>
  </si>
  <si>
    <t>Becsült egyenleg</t>
  </si>
  <si>
    <t>Az éves költségvetés már számolt az intézkedés egyenlegnövelő hatásával?</t>
  </si>
  <si>
    <t>Nem változik érdemben</t>
  </si>
  <si>
    <t>Javítja</t>
  </si>
  <si>
    <t>Rontja</t>
  </si>
  <si>
    <t>Versenyképesség</t>
  </si>
  <si>
    <t>Az intézkedés alkalmazásához szükséges személyi, szervezeti, tárgyi és pénzügyi feltételek adottak?</t>
  </si>
  <si>
    <t>1. Érintett csoportok</t>
  </si>
  <si>
    <t>Felvázolásra kerültek-e egyéb opciók az intézkedés megvalósításával kapcsolatban?</t>
  </si>
  <si>
    <t>3. Megtörtént-e az intézkedés adminisztratív terhekre gyakorolt hatásainak vizsgálata?</t>
  </si>
  <si>
    <t>2. Hatások összefoglalója</t>
  </si>
  <si>
    <t>I. VERSENYKÉPESSÉG</t>
  </si>
  <si>
    <t xml:space="preserve"> Érintett csoportok</t>
  </si>
  <si>
    <t xml:space="preserve"> Foglalkoztatásra gyakorolt hatások</t>
  </si>
  <si>
    <t xml:space="preserve"> További hatások</t>
  </si>
  <si>
    <t xml:space="preserve"> Adminisztratív teher részletező</t>
  </si>
  <si>
    <t>Előnyök, hátrányok, kockázatok összegző bemutatása</t>
  </si>
  <si>
    <t>Megvalósítás előtt jelentkező kockázatok</t>
  </si>
  <si>
    <t>Egyéb:</t>
  </si>
  <si>
    <t xml:space="preserve">Az intézkedés befolyásolja-e az alábbi tényezőket? </t>
  </si>
  <si>
    <t>Nem változnak</t>
  </si>
  <si>
    <t>Költségvetési hatások részletező</t>
  </si>
  <si>
    <t>Vannak-e az intézkedésben foglaltaknak jelentősnek ítélt egészséghatásai?</t>
  </si>
  <si>
    <t>fiatal munkavállalók</t>
  </si>
  <si>
    <t>idősebb (50 éven felüli) munkavállalók</t>
  </si>
  <si>
    <t>megváltozott munkaképességűek</t>
  </si>
  <si>
    <t>kisgyermekekkel rendelkezők</t>
  </si>
  <si>
    <t>alacsony iskolai végzettségűek</t>
  </si>
  <si>
    <t>versenyszféra, ezen belül:</t>
  </si>
  <si>
    <t>költségvetési szféra, ezen belül:</t>
  </si>
  <si>
    <r>
      <rPr>
        <b/>
        <sz val="10"/>
        <rFont val="Arial"/>
        <family val="2"/>
        <charset val="238"/>
      </rPr>
      <t>2011. szeptember 1. - v1.0</t>
    </r>
    <r>
      <rPr>
        <sz val="10"/>
        <rFont val="Arial"/>
        <family val="2"/>
        <charset val="238"/>
      </rPr>
      <t xml:space="preserve">
- Első kiadás</t>
    </r>
  </si>
  <si>
    <t xml:space="preserve"> ====================================== H A T Á S V I Z S G Á L A T I   T E M P L A T E ============================================
 ===================================================== (v1.0) ============================================================
======================================================================================================================
======================================================= by =============================================================
============================================ KIM - Hatáselemzési Osztály ==================================================
=========================================== &lt;hatasvizsgalat@kim.gov.hu&gt; ==================================================</t>
  </si>
  <si>
    <t>Érintett lakossági és egyéb nem piaci szereplők megnevezése</t>
  </si>
  <si>
    <r>
      <rPr>
        <b/>
        <sz val="10"/>
        <rFont val="Arial"/>
        <family val="2"/>
        <charset val="238"/>
      </rPr>
      <t>2011. október 3. - v1.1</t>
    </r>
    <r>
      <rPr>
        <sz val="10"/>
        <rFont val="Arial"/>
        <family val="2"/>
        <charset val="238"/>
      </rPr>
      <t xml:space="preserve">
- Költségvetési hatások tétellista bővítésének lehetősége optimalizálva
- Stilisztikai hibajavítás
- Színkódok árnyalatának javítása
- Feltételes formázás hozzádása  a lapokhoz
- Kompatibilitás javítása</t>
    </r>
  </si>
  <si>
    <t>További négy évben</t>
  </si>
  <si>
    <t>Végrehajtás feltételei</t>
  </si>
  <si>
    <t>2. Az  intézkedés hozzájárul a foglalkoztatás növeléséhez?</t>
  </si>
  <si>
    <t>Vannak-e az intézkedésben foglaltaknak jelentősnek ítélt társadalmi hatásai?</t>
  </si>
  <si>
    <t>Szociális ellátásokhoz 
való hozzáférés</t>
  </si>
  <si>
    <t>Kulturális örökség ápolása</t>
  </si>
  <si>
    <t>Fogyatékkal élők hozzáférési lehetőségei</t>
  </si>
  <si>
    <t>Demográfia</t>
  </si>
  <si>
    <t>Családok jólléte</t>
  </si>
  <si>
    <t>Nyugdíjas korúak jólléte</t>
  </si>
  <si>
    <t xml:space="preserve">   Gyermekek, fiatalkorúak egészséges fejlődése</t>
  </si>
  <si>
    <t>Érintett csoportokra gyakorolt társadalmi, gazdasági hatások</t>
  </si>
  <si>
    <t>Egészséghatások</t>
  </si>
  <si>
    <t>Rizikó viselkedések 
(pl.: alkohol, dohányzás, 
drogok, szerencsejáték, stb.)</t>
  </si>
  <si>
    <t>Táplálkozás</t>
  </si>
  <si>
    <t>Testmozgás (vagy annak
 hiánya)</t>
  </si>
  <si>
    <t>Stressz</t>
  </si>
  <si>
    <t>Közlekedési morál</t>
  </si>
  <si>
    <t xml:space="preserve">Utazás, és külföldön szerzett betegségek </t>
  </si>
  <si>
    <t>Az egészségügyi 
szolgáltatások elérhetősége</t>
  </si>
  <si>
    <t>Az egészségügyi 
szolgáltatások megléte</t>
  </si>
  <si>
    <t xml:space="preserve">Az egészségügyi 
szolgáltatások megfizethetősége </t>
  </si>
  <si>
    <t>Az egészségügyi 
szolgáltatások minősége</t>
  </si>
  <si>
    <t>A kormány jogalkotási tervében szerepel.</t>
  </si>
  <si>
    <t>A miniszter jogalkotási tervében szerepel.</t>
  </si>
  <si>
    <t>Végrehajtási rendelet.</t>
  </si>
  <si>
    <t>Jogharmonizációs kötelezettség teljesítése.</t>
  </si>
  <si>
    <t>Önálló szabályozás.</t>
  </si>
  <si>
    <t>Technikai módosítás.</t>
  </si>
  <si>
    <t>Egyéb (indokolással).</t>
  </si>
  <si>
    <t>Digitalizációt érintő hatások</t>
  </si>
  <si>
    <t>Vannak-e az intézkedésben foglaltaknak jelentősnek ítélt, a digitalizáció szintjét befolyásoló hatásai?</t>
  </si>
  <si>
    <t>Az intézkedés elmaradásának költségvetési és egyéb hatásai</t>
  </si>
  <si>
    <t>Környezeti, természeti és/vagy agráriumot érintő hatások</t>
  </si>
  <si>
    <t xml:space="preserve">Hatásvizsgálat típusa: </t>
  </si>
  <si>
    <t>Előzetes hatásvizsgálat.</t>
  </si>
  <si>
    <t>Utólagos hatásvizsgálat.</t>
  </si>
  <si>
    <t>VI. UTÓLAGOS HATÁSVIZSGÁLAT</t>
  </si>
  <si>
    <t xml:space="preserve">Voltak az intézkedésnek társadalmi hatásai? </t>
  </si>
  <si>
    <t xml:space="preserve">Voltak az intézkedésnek foglalkoztatásra gyakorolt hatásai? </t>
  </si>
  <si>
    <t>Voltak az intézkedésnek adminisztratív terhekre gyakorolt hatásai?</t>
  </si>
  <si>
    <t>Voltak az intézkedésnek egyéb hatásai?</t>
  </si>
  <si>
    <t>Felmerülő hatások</t>
  </si>
  <si>
    <t>Előnyök</t>
  </si>
  <si>
    <t>Hátrányok</t>
  </si>
  <si>
    <t xml:space="preserve">  Az intézkedés során felmerülő hátrányok összefoglalója</t>
  </si>
  <si>
    <t xml:space="preserve">Megvizsgálták-e az intézkedés bérszintre gyakorolt hatásait? </t>
  </si>
  <si>
    <t>Intézkedés szükségessége:</t>
  </si>
  <si>
    <t>Előnyök, hátrányok</t>
  </si>
  <si>
    <r>
      <t xml:space="preserve">Rövid és hosszú távú előnyök 
</t>
    </r>
    <r>
      <rPr>
        <b/>
        <sz val="10"/>
        <color theme="0"/>
        <rFont val="Open Sans"/>
        <family val="2"/>
      </rPr>
      <t>(azok a  tényezők, amelyek az adott intézkedés során pozitívumként jelentkezhetnek)</t>
    </r>
  </si>
  <si>
    <r>
      <t xml:space="preserve">Kockázatok 
</t>
    </r>
    <r>
      <rPr>
        <b/>
        <sz val="10"/>
        <color theme="0"/>
        <rFont val="Open Sans"/>
        <family val="2"/>
      </rPr>
      <t>(olyan  adottságok, amelyek kockázatot jelenthetnek, csökkenthetik az intézkedés eredményességét)</t>
    </r>
  </si>
  <si>
    <t>Semleges</t>
  </si>
  <si>
    <t>Vállalkozások esetén</t>
  </si>
  <si>
    <t>Közhatalmi feladat- és hatáskörrel rendelkező szervek esetén</t>
  </si>
  <si>
    <t>A foglalkoztatás növekedése/csökkenése melyik szférában várható?</t>
  </si>
  <si>
    <t>A foglalkoztatás növekedése/csökkenése melyik foglalkoztatási csoportot érinti?</t>
  </si>
  <si>
    <r>
      <t xml:space="preserve"> </t>
    </r>
    <r>
      <rPr>
        <b/>
        <sz val="14"/>
        <color theme="0"/>
        <rFont val="Open Sans"/>
        <family val="2"/>
      </rPr>
      <t>Versenyképességre gyakorolt hatások</t>
    </r>
  </si>
  <si>
    <t>H A T Á S V I Z S G Á L A T I    L A P</t>
  </si>
  <si>
    <t xml:space="preserve"> Az intézkedés során felmerülő előnyök összefoglalója</t>
  </si>
  <si>
    <t>Költségvetési hatások</t>
  </si>
  <si>
    <t>-</t>
  </si>
  <si>
    <t>Teljes hatás</t>
  </si>
  <si>
    <t>Teljes hatás az elfogadott költségvetéshez képest</t>
  </si>
  <si>
    <t xml:space="preserve">III. STABIL KÖLTSÉGVETÉS </t>
  </si>
  <si>
    <t>IV. UTÓLAGOS HATÁSVIZSGÁLAT</t>
  </si>
  <si>
    <r>
      <t xml:space="preserve">Javasolt-e az intézkedés utólagos hatásvizsgálata? </t>
    </r>
    <r>
      <rPr>
        <sz val="12"/>
        <color indexed="9"/>
        <rFont val="Open Sans"/>
        <family val="2"/>
      </rPr>
      <t>(</t>
    </r>
    <r>
      <rPr>
        <i/>
        <sz val="12"/>
        <color indexed="9"/>
        <rFont val="Open Sans"/>
        <family val="2"/>
      </rPr>
      <t>ha igen, mikor</t>
    </r>
    <r>
      <rPr>
        <sz val="12"/>
        <color indexed="9"/>
        <rFont val="Open Sans"/>
        <family val="2"/>
      </rPr>
      <t>)</t>
    </r>
  </si>
  <si>
    <t>(Szak)oktatáshoz és 
képzéshez való hozzáférés</t>
  </si>
  <si>
    <t>Vannak-e az intézkedésnek egyéb hatásai?</t>
  </si>
  <si>
    <t>Érint-e az intézkedés védelmi vagy biztonsági szempontokat?</t>
  </si>
  <si>
    <t>II. LEGJELENTŐSEBB TÁRSADALMI HATÁSOK</t>
  </si>
  <si>
    <t>Módosult az intézkedést magában foglaló jogszabály az előzetes és utólagos hatásvizsgálat közötti időszakban?</t>
  </si>
  <si>
    <t>A foglalkoztatás növekedése/csökkenése kapcsán – amennyiben releváns – milyen területi hatásokkal, koncentrációval lehet számolni?</t>
  </si>
  <si>
    <t>Befolyásolja-e az előterjesztés valamely érintett csoport/ok társadalmi, gazdasági helyzetét?</t>
  </si>
  <si>
    <r>
      <t xml:space="preserve">Rövid és hosszú távú hátrányok 
</t>
    </r>
    <r>
      <rPr>
        <b/>
        <sz val="10"/>
        <color theme="0"/>
        <rFont val="Open Sans"/>
        <family val="2"/>
      </rPr>
      <t>(azok a  tényezők, amelyek az adott intézkedés során negatív következményekkel járhatnak)</t>
    </r>
  </si>
  <si>
    <t>A végrehajtás során és a megvalósítás után jelentkező kockázatok</t>
  </si>
  <si>
    <t>Ki végzi el az utólagos hatásvizsgálatot?</t>
  </si>
  <si>
    <t>Amennyiben az intézkedés utólagos hatásvizsgálata javasolt, ismert-e annak időpontja?</t>
  </si>
  <si>
    <t xml:space="preserve">Voltak az intézkedésnek versenyképességre gyakorolt hatásai? </t>
  </si>
  <si>
    <t>Háztartások jövedelme</t>
  </si>
  <si>
    <t>Gyermeket vállaló nők egészségügyi helyzete</t>
  </si>
  <si>
    <t xml:space="preserve">Vannak-e az intézkedésben foglaltaknak jelentősnek ítélt környezeti, természeti és/vagy agráriumot érintő hatásai? </t>
  </si>
  <si>
    <t>1. Miként járul hozzá az intézkedés az ország, illetve a mikro-, kis- és középvállalkozások versenyképességének javításához?</t>
  </si>
  <si>
    <t>Miként járul hozzá az intézkedés az ország, illetve a mikro-, kis- és középvállalkozások versenyképességének javításához?</t>
  </si>
  <si>
    <t>Pedagógusok</t>
  </si>
  <si>
    <t xml:space="preserve">Az intézkedés alkalmazásához szükséges személyi, szervezeti, tárgyi és pénzügyi feltételek rendelkezésre állnak. </t>
  </si>
  <si>
    <t>BM</t>
  </si>
  <si>
    <t>Az intézkedés végrehajtását a szaktárca folyamatosan monitorozza.</t>
  </si>
  <si>
    <t>1 munkanap</t>
  </si>
  <si>
    <t>Köznevelési-igazgatási Főosztály</t>
  </si>
  <si>
    <t>2026. 09.01.-2027. 09.01.</t>
  </si>
  <si>
    <t>a köznevelés területén rövidtávon szükséges intézkedésekről</t>
  </si>
  <si>
    <t>a köznevelésben foglalkoztatottak kollektív jogainak helyreállítása</t>
  </si>
  <si>
    <t>Növeli a pedagógus pálya vonzerejét. Hatéknyabban működő, minőségi oktatás, felkészültebb munkaerőpiac, versenyképesebb ország.</t>
  </si>
  <si>
    <t>A köznevelés területén működő szakszervezetek jogosítványainak rendezése, a köznevelésben foglalkoztatottak sztrájkjogának rendezése növeli a pedagógus pálya vonzerejét, amely hatéknyabban működő, minőségi oktatást eredményez, ami végül felkészültebb munkaerőpiacot, versenyképesebb országot teremt.</t>
  </si>
  <si>
    <t>A gyakori vagy elhúzódó oktatási konfliktusok ronthatják az oktatás folyamatosságát és eredményességét.</t>
  </si>
  <si>
    <t xml:space="preserve">BM/15337-2/2026 </t>
  </si>
  <si>
    <t xml:space="preserve">BM/15337-1/2026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</si>
</sst>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Ft&quot;;[Red]\-#,##0\ &quot;Ft&quot;"/>
    <numFmt numFmtId="43" formatCode="_-* #,##0.00_-;\-* #,##0.00_-;_-* &quot;-&quot;??_-;_-@_-"/>
    <numFmt numFmtId="164" formatCode="[$-F800]dddd\,\ mmmm\ dd\,\ yyyy"/>
    <numFmt numFmtId="165" formatCode="#,##0\ &quot;Ft&quot;"/>
    <numFmt numFmtId="166" formatCode="_-* #,##0_-;\-* #,##0_-;_-* &quot;-&quot;??_-;_-@_-"/>
  </numFmts>
  <fonts count="75">
    <font>
      <sz val="10"/>
      <name val="Arial"/>
    </font>
    <font>
      <sz val="11"/>
      <color indexed="8"/>
      <name val="Calibri"/>
      <family val="2"/>
    </font>
    <font>
      <sz val="11"/>
      <color indexed="44"/>
      <name val="Calibri"/>
      <family val="2"/>
    </font>
    <font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44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0"/>
      <name val="Arial"/>
      <family val="2"/>
      <charset val="238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sz val="8"/>
      <name val="Arial"/>
      <family val="2"/>
    </font>
    <font>
      <b/>
      <sz val="14"/>
      <name val="Arial Narrow"/>
      <family val="2"/>
    </font>
    <font>
      <sz val="8"/>
      <name val="Arial Narrow"/>
      <family val="2"/>
    </font>
    <font>
      <sz val="10"/>
      <name val="Arial Narrow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 Narrow"/>
      <family val="2"/>
      <charset val="238"/>
    </font>
    <font>
      <b/>
      <sz val="18"/>
      <name val="Arial Narrow"/>
      <family val="2"/>
    </font>
    <font>
      <sz val="12"/>
      <name val="Arial"/>
      <family val="2"/>
      <charset val="238"/>
    </font>
    <font>
      <sz val="12"/>
      <name val="Arial Narrow"/>
      <family val="2"/>
    </font>
    <font>
      <i/>
      <sz val="10"/>
      <color theme="0" tint="-0.249977111117893"/>
      <name val="Arial"/>
      <family val="2"/>
      <charset val="238"/>
    </font>
    <font>
      <sz val="10"/>
      <color theme="0"/>
      <name val="Arial"/>
      <family val="2"/>
      <charset val="238"/>
    </font>
    <font>
      <sz val="12"/>
      <color theme="1"/>
      <name val="Arial Narrow"/>
      <family val="2"/>
    </font>
    <font>
      <b/>
      <sz val="14"/>
      <color theme="0"/>
      <name val="Arial Narrow"/>
      <family val="2"/>
    </font>
    <font>
      <b/>
      <sz val="20"/>
      <color theme="0"/>
      <name val="Open Sans"/>
      <family val="2"/>
    </font>
    <font>
      <sz val="10"/>
      <name val="Open Sans"/>
      <family val="2"/>
    </font>
    <font>
      <sz val="12"/>
      <name val="Open Sans"/>
      <family val="2"/>
    </font>
    <font>
      <sz val="12"/>
      <color theme="1"/>
      <name val="Open Sans"/>
      <family val="2"/>
    </font>
    <font>
      <b/>
      <sz val="12"/>
      <name val="Open Sans"/>
      <family val="2"/>
    </font>
    <font>
      <i/>
      <sz val="10"/>
      <color theme="0" tint="-0.34998626667073579"/>
      <name val="Open Sans"/>
      <family val="2"/>
    </font>
    <font>
      <b/>
      <sz val="12"/>
      <color theme="0"/>
      <name val="Open Sans"/>
      <family val="2"/>
    </font>
    <font>
      <sz val="10"/>
      <color theme="0"/>
      <name val="Open Sans"/>
      <family val="2"/>
    </font>
    <font>
      <b/>
      <sz val="14"/>
      <color theme="0"/>
      <name val="Open Sans"/>
      <family val="2"/>
    </font>
    <font>
      <sz val="12"/>
      <color theme="0"/>
      <name val="Open Sans"/>
      <family val="2"/>
    </font>
    <font>
      <sz val="12"/>
      <color indexed="9"/>
      <name val="Open Sans"/>
      <family val="2"/>
    </font>
    <font>
      <sz val="12"/>
      <color indexed="8"/>
      <name val="Open Sans"/>
      <family val="2"/>
    </font>
    <font>
      <b/>
      <sz val="12"/>
      <color theme="1"/>
      <name val="Open Sans"/>
      <family val="2"/>
    </font>
    <font>
      <sz val="10"/>
      <color indexed="9"/>
      <name val="Open Sans"/>
      <family val="2"/>
    </font>
    <font>
      <sz val="10"/>
      <color theme="0" tint="-0.34998626667073579"/>
      <name val="Open Sans"/>
      <family val="2"/>
    </font>
    <font>
      <b/>
      <sz val="14"/>
      <color rgb="FFFFFFFF"/>
      <name val="Open Sans"/>
      <family val="2"/>
    </font>
    <font>
      <b/>
      <sz val="18"/>
      <name val="Open Sans"/>
      <family val="2"/>
    </font>
    <font>
      <b/>
      <sz val="14"/>
      <name val="Open Sans"/>
      <family val="2"/>
    </font>
    <font>
      <sz val="8"/>
      <name val="Open Sans"/>
      <family val="2"/>
    </font>
    <font>
      <b/>
      <sz val="11"/>
      <name val="Open Sans"/>
      <family val="2"/>
    </font>
    <font>
      <sz val="10"/>
      <color indexed="12"/>
      <name val="Open Sans"/>
      <family val="2"/>
    </font>
    <font>
      <b/>
      <sz val="14"/>
      <color indexed="9"/>
      <name val="Open Sans"/>
      <family val="2"/>
    </font>
    <font>
      <b/>
      <sz val="18"/>
      <color theme="0"/>
      <name val="Open Sans"/>
      <family val="2"/>
    </font>
    <font>
      <b/>
      <sz val="12"/>
      <color indexed="9"/>
      <name val="Open Sans"/>
      <family val="2"/>
    </font>
    <font>
      <i/>
      <sz val="12"/>
      <color indexed="9"/>
      <name val="Open Sans"/>
      <family val="2"/>
    </font>
    <font>
      <b/>
      <sz val="18"/>
      <color theme="1"/>
      <name val="Open Sans"/>
      <family val="2"/>
    </font>
    <font>
      <b/>
      <u/>
      <sz val="14"/>
      <color theme="0"/>
      <name val="Open Sans"/>
      <family val="2"/>
    </font>
    <font>
      <b/>
      <sz val="10"/>
      <color theme="0"/>
      <name val="Open Sans"/>
      <family val="2"/>
    </font>
    <font>
      <i/>
      <sz val="10"/>
      <color theme="0" tint="-0.249977111117893"/>
      <name val="Open Sans"/>
      <family val="2"/>
    </font>
    <font>
      <sz val="12"/>
      <color theme="0" tint="-0.34998626667073579"/>
      <name val="Open Sans"/>
      <family val="2"/>
    </font>
    <font>
      <sz val="9"/>
      <color indexed="81"/>
      <name val="Segoe UI"/>
      <family val="2"/>
      <charset val="238"/>
    </font>
    <font>
      <sz val="8"/>
      <color indexed="81"/>
      <name val="Open Sans"/>
      <family val="2"/>
    </font>
    <font>
      <sz val="8"/>
      <color indexed="81"/>
      <name val="Open sans "/>
      <charset val="238"/>
    </font>
    <font>
      <b/>
      <sz val="9"/>
      <color indexed="81"/>
      <name val="Segoe UI"/>
      <family val="2"/>
      <charset val="238"/>
    </font>
    <font>
      <sz val="12"/>
      <color theme="0"/>
      <name val="Open Sans"/>
      <family val="2"/>
      <charset val="238"/>
    </font>
    <font>
      <sz val="12"/>
      <name val="Open Sans"/>
      <family val="2"/>
      <charset val="238"/>
    </font>
    <font>
      <sz val="10"/>
      <name val="Arial"/>
      <family val="2"/>
      <charset val="238"/>
    </font>
    <font>
      <i/>
      <sz val="10"/>
      <name val="Open Sans"/>
      <family val="2"/>
    </font>
    <font>
      <sz val="12"/>
      <name val="Open Sans"/>
      <family val="2"/>
    </font>
    <font>
      <sz val="10"/>
      <name val="Open Sans"/>
      <family val="2"/>
    </font>
    <font>
      <sz val="12"/>
      <name val="Arial Narrow"/>
      <family val="2"/>
      <charset val="238"/>
    </font>
    <font>
      <sz val="10"/>
      <name val="Open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D21E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EF9FE"/>
        <bgColor indexed="64"/>
      </patternFill>
    </fill>
    <fill>
      <patternFill patternType="lightUp">
        <bgColor rgb="FFDEF9FE"/>
      </patternFill>
    </fill>
    <fill>
      <patternFill patternType="solid">
        <fgColor rgb="FFF1F5F9"/>
        <bgColor indexed="64"/>
      </patternFill>
    </fill>
    <fill>
      <patternFill patternType="solid">
        <fgColor rgb="FFDEF9FE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3574B9"/>
        <bgColor indexed="64"/>
      </patternFill>
    </fill>
    <fill>
      <patternFill patternType="solid">
        <fgColor rgb="FF3574B9"/>
        <bgColor rgb="FF000000"/>
      </patternFill>
    </fill>
  </fills>
  <borders count="1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ck">
        <color indexed="64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1" applyNumberFormat="0" applyAlignment="0" applyProtection="0"/>
    <xf numFmtId="0" fontId="4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14" borderId="2" applyNumberFormat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4" borderId="7" applyNumberFormat="0" applyFont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2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13" borderId="0" applyNumberFormat="0" applyBorder="0" applyAlignment="0" applyProtection="0"/>
    <xf numFmtId="0" fontId="17" fillId="8" borderId="0" applyNumberFormat="0" applyBorder="0" applyAlignment="0" applyProtection="0"/>
    <xf numFmtId="0" fontId="18" fillId="2" borderId="1" applyNumberFormat="0" applyAlignment="0" applyProtection="0"/>
    <xf numFmtId="0" fontId="11" fillId="0" borderId="0"/>
    <xf numFmtId="43" fontId="69" fillId="0" borderId="0" applyFont="0" applyFill="0" applyBorder="0" applyAlignment="0" applyProtection="0"/>
  </cellStyleXfs>
  <cellXfs count="620">
    <xf numFmtId="0" fontId="0" fillId="0" borderId="0" xfId="0"/>
    <xf numFmtId="0" fontId="20" fillId="0" borderId="0" xfId="0" applyFont="1" applyBorder="1" applyAlignment="1">
      <alignment vertical="center" wrapText="1"/>
    </xf>
    <xf numFmtId="0" fontId="11" fillId="0" borderId="0" xfId="0" applyFont="1"/>
    <xf numFmtId="0" fontId="0" fillId="0" borderId="0" xfId="0" applyAlignment="1">
      <alignment vertical="center"/>
    </xf>
    <xf numFmtId="0" fontId="24" fillId="0" borderId="0" xfId="0" applyFont="1"/>
    <xf numFmtId="0" fontId="23" fillId="0" borderId="0" xfId="0" applyFont="1"/>
    <xf numFmtId="0" fontId="0" fillId="0" borderId="0" xfId="0" applyProtection="1"/>
    <xf numFmtId="0" fontId="0" fillId="0" borderId="0" xfId="0" applyAlignment="1">
      <alignment vertical="top"/>
    </xf>
    <xf numFmtId="0" fontId="27" fillId="0" borderId="16" xfId="0" applyFont="1" applyBorder="1" applyAlignment="1" applyProtection="1">
      <alignment wrapText="1"/>
    </xf>
    <xf numFmtId="0" fontId="28" fillId="0" borderId="16" xfId="0" applyFont="1" applyBorder="1" applyAlignment="1" applyProtection="1">
      <alignment horizontal="center" vertical="center" wrapText="1"/>
      <protection locked="0"/>
    </xf>
    <xf numFmtId="0" fontId="27" fillId="0" borderId="10" xfId="0" applyFont="1" applyBorder="1" applyAlignment="1" applyProtection="1">
      <alignment horizontal="center" vertical="center"/>
      <protection locked="0"/>
    </xf>
    <xf numFmtId="0" fontId="25" fillId="0" borderId="0" xfId="0" applyFont="1" applyAlignment="1">
      <alignment vertical="center"/>
    </xf>
    <xf numFmtId="0" fontId="25" fillId="0" borderId="0" xfId="0" applyFont="1"/>
    <xf numFmtId="0" fontId="29" fillId="0" borderId="0" xfId="0" applyFont="1"/>
    <xf numFmtId="0" fontId="28" fillId="0" borderId="50" xfId="0" applyFont="1" applyBorder="1" applyAlignment="1" applyProtection="1">
      <alignment horizontal="center" vertical="center" wrapText="1"/>
    </xf>
    <xf numFmtId="0" fontId="27" fillId="0" borderId="50" xfId="0" applyFont="1" applyBorder="1" applyAlignment="1" applyProtection="1">
      <alignment horizontal="center" vertical="center"/>
      <protection locked="0"/>
    </xf>
    <xf numFmtId="0" fontId="34" fillId="0" borderId="0" xfId="0" applyFont="1" applyBorder="1"/>
    <xf numFmtId="0" fontId="34" fillId="0" borderId="0" xfId="0" applyFont="1"/>
    <xf numFmtId="0" fontId="35" fillId="0" borderId="76" xfId="0" applyFont="1" applyBorder="1" applyAlignment="1" applyProtection="1">
      <alignment horizontal="left" vertical="center" wrapText="1"/>
    </xf>
    <xf numFmtId="0" fontId="35" fillId="0" borderId="10" xfId="0" applyFont="1" applyBorder="1" applyAlignment="1" applyProtection="1">
      <alignment horizontal="left" vertical="center" wrapText="1"/>
    </xf>
    <xf numFmtId="0" fontId="34" fillId="0" borderId="0" xfId="0" applyFont="1" applyProtection="1">
      <protection locked="0"/>
    </xf>
    <xf numFmtId="0" fontId="37" fillId="0" borderId="106" xfId="0" applyFont="1" applyBorder="1" applyAlignment="1" applyProtection="1">
      <alignment horizontal="left" vertical="center" wrapText="1"/>
    </xf>
    <xf numFmtId="0" fontId="37" fillId="0" borderId="108" xfId="0" applyFont="1" applyBorder="1" applyAlignment="1" applyProtection="1">
      <alignment horizontal="left" vertical="center" wrapText="1"/>
    </xf>
    <xf numFmtId="0" fontId="37" fillId="0" borderId="75" xfId="0" applyFont="1" applyBorder="1" applyAlignment="1" applyProtection="1">
      <alignment horizontal="left" vertical="center" wrapText="1"/>
    </xf>
    <xf numFmtId="0" fontId="35" fillId="0" borderId="79" xfId="0" applyFont="1" applyBorder="1" applyAlignment="1" applyProtection="1">
      <alignment horizontal="left" vertical="center" wrapText="1"/>
    </xf>
    <xf numFmtId="0" fontId="35" fillId="0" borderId="77" xfId="0" applyNumberFormat="1" applyFont="1" applyBorder="1" applyAlignment="1" applyProtection="1">
      <alignment vertical="center" wrapText="1"/>
    </xf>
    <xf numFmtId="0" fontId="35" fillId="26" borderId="40" xfId="0" applyFont="1" applyFill="1" applyBorder="1" applyAlignment="1" applyProtection="1">
      <alignment horizontal="center" vertical="center" wrapText="1"/>
      <protection locked="0"/>
    </xf>
    <xf numFmtId="0" fontId="34" fillId="21" borderId="0" xfId="0" applyFont="1" applyFill="1"/>
    <xf numFmtId="0" fontId="42" fillId="22" borderId="41" xfId="0" applyFont="1" applyFill="1" applyBorder="1" applyAlignment="1" applyProtection="1">
      <alignment horizontal="center" vertical="center" wrapText="1"/>
    </xf>
    <xf numFmtId="0" fontId="35" fillId="26" borderId="112" xfId="0" applyFont="1" applyFill="1" applyBorder="1" applyAlignment="1" applyProtection="1">
      <alignment horizontal="center" vertical="center" wrapText="1"/>
      <protection locked="0"/>
    </xf>
    <xf numFmtId="0" fontId="35" fillId="26" borderId="76" xfId="0" applyFont="1" applyFill="1" applyBorder="1" applyAlignment="1" applyProtection="1">
      <alignment wrapText="1"/>
    </xf>
    <xf numFmtId="0" fontId="35" fillId="0" borderId="92" xfId="0" applyFont="1" applyBorder="1" applyAlignment="1" applyProtection="1">
      <alignment vertical="center" wrapText="1"/>
    </xf>
    <xf numFmtId="0" fontId="35" fillId="26" borderId="77" xfId="0" applyFont="1" applyFill="1" applyBorder="1" applyAlignment="1" applyProtection="1">
      <alignment wrapText="1"/>
    </xf>
    <xf numFmtId="0" fontId="35" fillId="0" borderId="112" xfId="0" applyFont="1" applyBorder="1" applyAlignment="1" applyProtection="1">
      <alignment vertical="center" wrapText="1"/>
    </xf>
    <xf numFmtId="0" fontId="35" fillId="26" borderId="79" xfId="0" applyFont="1" applyFill="1" applyBorder="1" applyAlignment="1" applyProtection="1">
      <alignment wrapText="1"/>
    </xf>
    <xf numFmtId="0" fontId="35" fillId="0" borderId="78" xfId="0" applyFont="1" applyBorder="1" applyAlignment="1" applyProtection="1">
      <alignment wrapText="1"/>
    </xf>
    <xf numFmtId="0" fontId="35" fillId="0" borderId="76" xfId="0" applyFont="1" applyBorder="1" applyAlignment="1" applyProtection="1">
      <alignment horizontal="center" vertical="center" wrapText="1"/>
    </xf>
    <xf numFmtId="0" fontId="35" fillId="26" borderId="10" xfId="0" applyFont="1" applyFill="1" applyBorder="1" applyAlignment="1" applyProtection="1">
      <alignment vertical="center" wrapText="1"/>
    </xf>
    <xf numFmtId="0" fontId="35" fillId="0" borderId="77" xfId="0" applyFont="1" applyBorder="1" applyAlignment="1" applyProtection="1">
      <alignment horizontal="center" vertical="center" wrapText="1"/>
    </xf>
    <xf numFmtId="0" fontId="35" fillId="26" borderId="40" xfId="0" applyFont="1" applyFill="1" applyBorder="1" applyAlignment="1" applyProtection="1">
      <alignment vertical="center" wrapText="1"/>
    </xf>
    <xf numFmtId="0" fontId="40" fillId="21" borderId="105" xfId="0" applyFont="1" applyFill="1" applyBorder="1" applyAlignment="1" applyProtection="1">
      <alignment horizontal="center" vertical="center" wrapText="1"/>
      <protection locked="0"/>
    </xf>
    <xf numFmtId="0" fontId="40" fillId="21" borderId="0" xfId="0" applyFont="1" applyFill="1" applyBorder="1" applyAlignment="1" applyProtection="1">
      <alignment horizontal="center" vertical="center" wrapText="1"/>
      <protection locked="0"/>
    </xf>
    <xf numFmtId="49" fontId="34" fillId="18" borderId="0" xfId="0" applyNumberFormat="1" applyFont="1" applyFill="1" applyBorder="1" applyAlignment="1">
      <alignment vertical="center" wrapText="1"/>
    </xf>
    <xf numFmtId="0" fontId="34" fillId="18" borderId="0" xfId="0" applyNumberFormat="1" applyFont="1" applyFill="1" applyBorder="1" applyAlignment="1">
      <alignment vertical="center" wrapText="1"/>
    </xf>
    <xf numFmtId="0" fontId="46" fillId="21" borderId="37" xfId="0" applyFont="1" applyFill="1" applyBorder="1" applyAlignment="1" applyProtection="1">
      <alignment horizontal="center" vertical="center" wrapText="1"/>
      <protection locked="0"/>
    </xf>
    <xf numFmtId="0" fontId="34" fillId="0" borderId="16" xfId="0" applyFont="1" applyBorder="1" applyProtection="1">
      <protection locked="0"/>
    </xf>
    <xf numFmtId="0" fontId="35" fillId="0" borderId="10" xfId="0" applyFont="1" applyBorder="1" applyAlignment="1" applyProtection="1">
      <alignment vertical="center"/>
    </xf>
    <xf numFmtId="0" fontId="35" fillId="21" borderId="10" xfId="0" applyFont="1" applyFill="1" applyBorder="1" applyAlignment="1" applyProtection="1">
      <alignment vertical="center"/>
    </xf>
    <xf numFmtId="0" fontId="34" fillId="0" borderId="31" xfId="0" applyFont="1" applyFill="1" applyBorder="1" applyAlignment="1" applyProtection="1">
      <alignment horizontal="center" vertical="center" wrapText="1"/>
    </xf>
    <xf numFmtId="0" fontId="34" fillId="0" borderId="0" xfId="0" applyFont="1" applyFill="1" applyBorder="1" applyAlignment="1" applyProtection="1">
      <alignment horizontal="center" vertical="center" wrapText="1"/>
    </xf>
    <xf numFmtId="0" fontId="34" fillId="0" borderId="29" xfId="0" applyFont="1" applyFill="1" applyBorder="1" applyAlignment="1" applyProtection="1">
      <alignment horizontal="center" vertical="center" wrapText="1"/>
    </xf>
    <xf numFmtId="165" fontId="35" fillId="26" borderId="40" xfId="0" applyNumberFormat="1" applyFont="1" applyFill="1" applyBorder="1" applyAlignment="1" applyProtection="1">
      <alignment horizontal="center" vertical="center" wrapText="1"/>
      <protection locked="0"/>
    </xf>
    <xf numFmtId="0" fontId="50" fillId="0" borderId="0" xfId="0" applyFont="1" applyBorder="1" applyAlignment="1">
      <alignment horizontal="center" vertical="center" wrapText="1"/>
    </xf>
    <xf numFmtId="0" fontId="42" fillId="24" borderId="10" xfId="0" applyFont="1" applyFill="1" applyBorder="1" applyAlignment="1" applyProtection="1">
      <alignment horizontal="center" vertical="center" wrapText="1"/>
    </xf>
    <xf numFmtId="165" fontId="39" fillId="24" borderId="35" xfId="0" applyNumberFormat="1" applyFont="1" applyFill="1" applyBorder="1" applyAlignment="1" applyProtection="1">
      <alignment horizontal="center" vertical="center" wrapText="1"/>
    </xf>
    <xf numFmtId="0" fontId="50" fillId="0" borderId="0" xfId="0" applyFont="1" applyFill="1" applyBorder="1" applyAlignment="1">
      <alignment horizontal="center" vertical="center" wrapText="1"/>
    </xf>
    <xf numFmtId="0" fontId="34" fillId="0" borderId="0" xfId="0" applyFont="1" applyFill="1"/>
    <xf numFmtId="0" fontId="37" fillId="18" borderId="39" xfId="0" applyFont="1" applyFill="1" applyBorder="1" applyAlignment="1" applyProtection="1">
      <alignment horizontal="center" vertical="center" wrapText="1"/>
      <protection locked="0"/>
    </xf>
    <xf numFmtId="0" fontId="35" fillId="0" borderId="26" xfId="0" applyFont="1" applyFill="1" applyBorder="1" applyAlignment="1" applyProtection="1">
      <protection locked="0"/>
    </xf>
    <xf numFmtId="0" fontId="37" fillId="18" borderId="10" xfId="0" applyFont="1" applyFill="1" applyBorder="1" applyAlignment="1" applyProtection="1">
      <alignment horizontal="center" vertical="center" wrapText="1"/>
      <protection locked="0"/>
    </xf>
    <xf numFmtId="0" fontId="35" fillId="18" borderId="10" xfId="0" applyFont="1" applyFill="1" applyBorder="1" applyAlignment="1" applyProtection="1">
      <alignment horizontal="center" vertical="center" wrapText="1"/>
    </xf>
    <xf numFmtId="165" fontId="35" fillId="26" borderId="10" xfId="0" applyNumberFormat="1" applyFont="1" applyFill="1" applyBorder="1" applyAlignment="1" applyProtection="1">
      <alignment horizontal="center" vertical="center" wrapText="1"/>
      <protection locked="0"/>
    </xf>
    <xf numFmtId="165" fontId="37" fillId="25" borderId="10" xfId="0" applyNumberFormat="1" applyFont="1" applyFill="1" applyBorder="1" applyAlignment="1" applyProtection="1">
      <alignment horizontal="center" vertical="center" wrapText="1"/>
    </xf>
    <xf numFmtId="0" fontId="35" fillId="0" borderId="40" xfId="0" applyFont="1" applyFill="1" applyBorder="1" applyAlignment="1" applyProtection="1">
      <alignment horizontal="center" vertical="center" wrapText="1"/>
      <protection locked="0"/>
    </xf>
    <xf numFmtId="0" fontId="35" fillId="0" borderId="26" xfId="0" applyFont="1" applyBorder="1" applyProtection="1">
      <protection locked="0"/>
    </xf>
    <xf numFmtId="0" fontId="39" fillId="24" borderId="14" xfId="0" applyFont="1" applyFill="1" applyBorder="1" applyProtection="1"/>
    <xf numFmtId="0" fontId="39" fillId="24" borderId="15" xfId="0" applyFont="1" applyFill="1" applyBorder="1" applyAlignment="1" applyProtection="1">
      <alignment horizontal="center" vertical="center"/>
    </xf>
    <xf numFmtId="165" fontId="39" fillId="24" borderId="15" xfId="0" applyNumberFormat="1" applyFont="1" applyFill="1" applyBorder="1" applyAlignment="1" applyProtection="1">
      <alignment horizontal="center" vertical="center" wrapText="1"/>
    </xf>
    <xf numFmtId="0" fontId="39" fillId="24" borderId="30" xfId="0" applyFont="1" applyFill="1" applyBorder="1" applyAlignment="1" applyProtection="1">
      <alignment horizontal="center" vertical="center"/>
    </xf>
    <xf numFmtId="0" fontId="35" fillId="0" borderId="16" xfId="0" applyFont="1" applyBorder="1" applyAlignment="1" applyProtection="1">
      <alignment horizontal="center" vertical="center"/>
    </xf>
    <xf numFmtId="0" fontId="35" fillId="26" borderId="10" xfId="0" applyFont="1" applyFill="1" applyBorder="1" applyAlignment="1" applyProtection="1">
      <alignment vertical="center" wrapText="1"/>
      <protection locked="0"/>
    </xf>
    <xf numFmtId="0" fontId="35" fillId="26" borderId="10" xfId="0" applyFont="1" applyFill="1" applyBorder="1" applyAlignment="1" applyProtection="1">
      <alignment horizontal="center" vertical="center"/>
      <protection locked="0"/>
    </xf>
    <xf numFmtId="165" fontId="35" fillId="25" borderId="10" xfId="0" applyNumberFormat="1" applyFont="1" applyFill="1" applyBorder="1" applyAlignment="1" applyProtection="1">
      <alignment horizontal="center" vertical="center" wrapText="1"/>
    </xf>
    <xf numFmtId="0" fontId="35" fillId="26" borderId="18" xfId="0" applyFont="1" applyFill="1" applyBorder="1" applyAlignment="1" applyProtection="1">
      <alignment horizontal="center" vertical="center"/>
      <protection locked="0"/>
    </xf>
    <xf numFmtId="0" fontId="34" fillId="0" borderId="0" xfId="0" applyFont="1" applyAlignment="1">
      <alignment vertical="center"/>
    </xf>
    <xf numFmtId="0" fontId="35" fillId="0" borderId="16" xfId="0" applyFont="1" applyBorder="1" applyAlignment="1" applyProtection="1">
      <alignment horizontal="center" vertical="center"/>
      <protection locked="0"/>
    </xf>
    <xf numFmtId="0" fontId="37" fillId="18" borderId="0" xfId="0" applyFont="1" applyFill="1" applyBorder="1" applyAlignment="1" applyProtection="1">
      <alignment horizontal="center" vertical="center" wrapText="1"/>
      <protection locked="0"/>
    </xf>
    <xf numFmtId="0" fontId="35" fillId="0" borderId="26" xfId="0" applyFont="1" applyFill="1" applyBorder="1" applyProtection="1">
      <protection locked="0"/>
    </xf>
    <xf numFmtId="0" fontId="37" fillId="18" borderId="35" xfId="0" applyFont="1" applyFill="1" applyBorder="1" applyAlignment="1" applyProtection="1">
      <alignment vertical="center" wrapText="1"/>
    </xf>
    <xf numFmtId="165" fontId="37" fillId="18" borderId="39" xfId="0" applyNumberFormat="1" applyFont="1" applyFill="1" applyBorder="1" applyAlignment="1" applyProtection="1">
      <alignment horizontal="center" vertical="center" wrapText="1"/>
      <protection locked="0"/>
    </xf>
    <xf numFmtId="165" fontId="37" fillId="18" borderId="43" xfId="0" applyNumberFormat="1" applyFont="1" applyFill="1" applyBorder="1" applyAlignment="1" applyProtection="1">
      <alignment horizontal="center" vertical="center" wrapText="1"/>
      <protection locked="0"/>
    </xf>
    <xf numFmtId="0" fontId="35" fillId="18" borderId="26" xfId="0" applyFont="1" applyFill="1" applyBorder="1" applyAlignment="1" applyProtection="1">
      <alignment horizontal="center" vertical="center" wrapText="1"/>
      <protection locked="0"/>
    </xf>
    <xf numFmtId="0" fontId="35" fillId="18" borderId="43" xfId="0" applyFont="1" applyFill="1" applyBorder="1" applyAlignment="1" applyProtection="1">
      <alignment horizontal="left" vertical="center" wrapText="1"/>
    </xf>
    <xf numFmtId="0" fontId="35" fillId="26" borderId="35" xfId="0" applyFont="1" applyFill="1" applyBorder="1" applyAlignment="1" applyProtection="1">
      <alignment horizontal="left" vertical="center" wrapText="1"/>
      <protection locked="0"/>
    </xf>
    <xf numFmtId="0" fontId="35" fillId="26" borderId="39" xfId="0" applyFont="1" applyFill="1" applyBorder="1" applyAlignment="1" applyProtection="1">
      <alignment horizontal="left" vertical="center" wrapText="1"/>
      <protection locked="0"/>
    </xf>
    <xf numFmtId="0" fontId="34" fillId="0" borderId="0" xfId="0" applyFont="1" applyFill="1" applyBorder="1" applyAlignment="1">
      <alignment horizontal="center" vertical="center" wrapText="1"/>
    </xf>
    <xf numFmtId="0" fontId="34" fillId="0" borderId="0" xfId="0" applyFont="1" applyFill="1" applyBorder="1"/>
    <xf numFmtId="0" fontId="34" fillId="0" borderId="37" xfId="0" applyFont="1" applyFill="1" applyBorder="1" applyAlignment="1" applyProtection="1">
      <alignment horizontal="left" vertical="top" wrapText="1"/>
      <protection locked="0"/>
    </xf>
    <xf numFmtId="0" fontId="34" fillId="0" borderId="0" xfId="0" applyFont="1" applyFill="1" applyBorder="1" applyAlignment="1" applyProtection="1">
      <alignment horizontal="left" vertical="top" wrapText="1"/>
      <protection locked="0"/>
    </xf>
    <xf numFmtId="0" fontId="51" fillId="0" borderId="0" xfId="0" applyFont="1" applyFill="1" applyBorder="1" applyAlignment="1" applyProtection="1">
      <alignment vertical="top"/>
      <protection locked="0"/>
    </xf>
    <xf numFmtId="0" fontId="51" fillId="0" borderId="37" xfId="0" applyFont="1" applyFill="1" applyBorder="1" applyAlignment="1" applyProtection="1">
      <alignment vertical="top"/>
      <protection locked="0"/>
    </xf>
    <xf numFmtId="0" fontId="35" fillId="19" borderId="22" xfId="0" applyFont="1" applyFill="1" applyBorder="1" applyAlignment="1" applyProtection="1">
      <alignment horizontal="center" vertical="center" wrapText="1"/>
    </xf>
    <xf numFmtId="0" fontId="35" fillId="19" borderId="54" xfId="0" applyFont="1" applyFill="1" applyBorder="1" applyAlignment="1" applyProtection="1">
      <alignment horizontal="center" vertical="center" wrapText="1"/>
    </xf>
    <xf numFmtId="0" fontId="37" fillId="18" borderId="10" xfId="0" applyFont="1" applyFill="1" applyBorder="1" applyAlignment="1" applyProtection="1">
      <alignment horizontal="center" vertical="center" wrapText="1"/>
    </xf>
    <xf numFmtId="0" fontId="35" fillId="0" borderId="10" xfId="0" applyFont="1" applyFill="1" applyBorder="1" applyAlignment="1" applyProtection="1">
      <alignment horizontal="center" vertical="center" wrapText="1"/>
      <protection locked="0"/>
    </xf>
    <xf numFmtId="0" fontId="35" fillId="0" borderId="31" xfId="0" applyFont="1" applyFill="1" applyBorder="1" applyAlignment="1" applyProtection="1">
      <alignment horizontal="center" vertical="center"/>
      <protection locked="0"/>
    </xf>
    <xf numFmtId="0" fontId="37" fillId="19" borderId="21" xfId="0" applyFont="1" applyFill="1" applyBorder="1" applyProtection="1"/>
    <xf numFmtId="0" fontId="37" fillId="19" borderId="22" xfId="0" applyFont="1" applyFill="1" applyBorder="1" applyAlignment="1" applyProtection="1">
      <alignment horizontal="center" vertical="center"/>
    </xf>
    <xf numFmtId="165" fontId="37" fillId="19" borderId="22" xfId="0" applyNumberFormat="1" applyFont="1" applyFill="1" applyBorder="1" applyAlignment="1" applyProtection="1">
      <alignment horizontal="center" vertical="center" wrapText="1"/>
    </xf>
    <xf numFmtId="0" fontId="37" fillId="19" borderId="24" xfId="0" applyFont="1" applyFill="1" applyBorder="1" applyAlignment="1" applyProtection="1">
      <alignment horizontal="center" vertical="center"/>
    </xf>
    <xf numFmtId="0" fontId="35" fillId="26" borderId="10" xfId="0" applyFont="1" applyFill="1" applyBorder="1" applyAlignment="1" applyProtection="1">
      <alignment wrapText="1"/>
      <protection locked="0"/>
    </xf>
    <xf numFmtId="0" fontId="35" fillId="26" borderId="18" xfId="0" applyFont="1" applyFill="1" applyBorder="1" applyAlignment="1" applyProtection="1">
      <alignment horizontal="center"/>
      <protection locked="0"/>
    </xf>
    <xf numFmtId="0" fontId="35" fillId="0" borderId="11" xfId="0" applyFont="1" applyBorder="1" applyAlignment="1" applyProtection="1">
      <alignment horizontal="center" vertical="center"/>
      <protection locked="0"/>
    </xf>
    <xf numFmtId="0" fontId="35" fillId="26" borderId="17" xfId="0" applyFont="1" applyFill="1" applyBorder="1" applyAlignment="1" applyProtection="1">
      <alignment wrapText="1"/>
      <protection locked="0"/>
    </xf>
    <xf numFmtId="0" fontId="35" fillId="26" borderId="17" xfId="0" applyFont="1" applyFill="1" applyBorder="1" applyAlignment="1" applyProtection="1">
      <alignment horizontal="center"/>
      <protection locked="0"/>
    </xf>
    <xf numFmtId="165" fontId="35" fillId="26" borderId="17" xfId="0" applyNumberFormat="1" applyFont="1" applyFill="1" applyBorder="1" applyAlignment="1" applyProtection="1">
      <alignment horizontal="center" vertical="center" wrapText="1"/>
      <protection locked="0"/>
    </xf>
    <xf numFmtId="165" fontId="35" fillId="25" borderId="17" xfId="0" applyNumberFormat="1" applyFont="1" applyFill="1" applyBorder="1" applyAlignment="1" applyProtection="1">
      <alignment horizontal="center" vertical="center" wrapText="1"/>
    </xf>
    <xf numFmtId="0" fontId="35" fillId="26" borderId="23" xfId="0" applyFont="1" applyFill="1" applyBorder="1" applyAlignment="1" applyProtection="1">
      <alignment horizontal="center"/>
      <protection locked="0"/>
    </xf>
    <xf numFmtId="0" fontId="35" fillId="18" borderId="32" xfId="0" applyFont="1" applyFill="1" applyBorder="1" applyAlignment="1" applyProtection="1">
      <alignment horizontal="center" vertical="center" wrapText="1"/>
    </xf>
    <xf numFmtId="0" fontId="34" fillId="0" borderId="37" xfId="0" applyFont="1" applyFill="1" applyBorder="1" applyAlignment="1" applyProtection="1">
      <alignment horizontal="center" vertical="center" wrapText="1"/>
      <protection locked="0"/>
    </xf>
    <xf numFmtId="0" fontId="34" fillId="0" borderId="0" xfId="0" applyFont="1" applyFill="1" applyBorder="1" applyAlignment="1" applyProtection="1">
      <alignment horizontal="left" vertical="center" wrapText="1"/>
      <protection locked="0"/>
    </xf>
    <xf numFmtId="165" fontId="3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53" fillId="0" borderId="0" xfId="0" applyFont="1" applyFill="1" applyBorder="1" applyAlignment="1">
      <alignment vertical="center" wrapText="1"/>
    </xf>
    <xf numFmtId="0" fontId="35" fillId="18" borderId="17" xfId="0" applyFont="1" applyFill="1" applyBorder="1" applyAlignment="1" applyProtection="1">
      <alignment horizontal="center" vertical="center" wrapText="1"/>
    </xf>
    <xf numFmtId="0" fontId="50" fillId="0" borderId="0" xfId="0" applyFont="1" applyBorder="1" applyAlignment="1">
      <alignment vertical="center" wrapText="1"/>
    </xf>
    <xf numFmtId="0" fontId="34" fillId="0" borderId="25" xfId="0" applyFont="1" applyBorder="1" applyAlignment="1" applyProtection="1">
      <alignment wrapText="1"/>
      <protection locked="0"/>
    </xf>
    <xf numFmtId="0" fontId="35" fillId="0" borderId="22" xfId="0" applyFont="1" applyBorder="1" applyAlignment="1" applyProtection="1">
      <alignment horizontal="left" vertical="center" wrapText="1"/>
    </xf>
    <xf numFmtId="6" fontId="35" fillId="28" borderId="22" xfId="0" applyNumberFormat="1" applyFont="1" applyFill="1" applyBorder="1" applyAlignment="1" applyProtection="1">
      <alignment vertical="center" wrapText="1"/>
      <protection locked="0"/>
    </xf>
    <xf numFmtId="0" fontId="35" fillId="0" borderId="24" xfId="0" applyFont="1" applyBorder="1" applyAlignment="1" applyProtection="1">
      <alignment vertical="center" wrapText="1"/>
    </xf>
    <xf numFmtId="0" fontId="34" fillId="0" borderId="26" xfId="0" applyFont="1" applyBorder="1" applyAlignment="1" applyProtection="1">
      <alignment wrapText="1"/>
      <protection locked="0"/>
    </xf>
    <xf numFmtId="0" fontId="35" fillId="0" borderId="0" xfId="0" applyFont="1" applyBorder="1" applyAlignment="1" applyProtection="1">
      <alignment horizontal="left" vertical="center" wrapText="1"/>
    </xf>
    <xf numFmtId="6" fontId="35" fillId="28" borderId="10" xfId="0" applyNumberFormat="1" applyFont="1" applyFill="1" applyBorder="1" applyAlignment="1" applyProtection="1">
      <alignment vertical="center" wrapText="1"/>
      <protection locked="0"/>
    </xf>
    <xf numFmtId="0" fontId="35" fillId="0" borderId="27" xfId="0" applyFont="1" applyBorder="1" applyAlignment="1" applyProtection="1">
      <alignment vertical="center" wrapText="1"/>
    </xf>
    <xf numFmtId="0" fontId="34" fillId="0" borderId="64" xfId="0" applyFont="1" applyBorder="1" applyAlignment="1" applyProtection="1">
      <alignment wrapText="1"/>
      <protection locked="0"/>
    </xf>
    <xf numFmtId="0" fontId="35" fillId="0" borderId="61" xfId="0" applyFont="1" applyBorder="1" applyAlignment="1" applyProtection="1">
      <alignment horizontal="left" vertical="center" wrapText="1"/>
    </xf>
    <xf numFmtId="0" fontId="34" fillId="0" borderId="27" xfId="0" applyFont="1" applyFill="1" applyBorder="1" applyAlignment="1" applyProtection="1">
      <alignment horizontal="center" vertical="center" wrapText="1"/>
    </xf>
    <xf numFmtId="0" fontId="34" fillId="26" borderId="20" xfId="0" applyFont="1" applyFill="1" applyBorder="1" applyAlignment="1" applyProtection="1">
      <alignment horizontal="center" vertical="center" wrapText="1"/>
      <protection locked="0"/>
    </xf>
    <xf numFmtId="0" fontId="37" fillId="0" borderId="73" xfId="0" applyFont="1" applyBorder="1" applyAlignment="1" applyProtection="1">
      <alignment horizontal="left" vertical="center" wrapText="1"/>
    </xf>
    <xf numFmtId="0" fontId="37" fillId="0" borderId="76" xfId="0" applyFont="1" applyBorder="1" applyAlignment="1" applyProtection="1">
      <alignment horizontal="left" vertical="center" wrapText="1"/>
    </xf>
    <xf numFmtId="0" fontId="45" fillId="0" borderId="79" xfId="0" applyFont="1" applyBorder="1" applyAlignment="1" applyProtection="1">
      <alignment horizontal="left" vertical="center" wrapText="1"/>
    </xf>
    <xf numFmtId="0" fontId="37" fillId="0" borderId="15" xfId="0" applyFont="1" applyBorder="1" applyAlignment="1" applyProtection="1">
      <alignment horizontal="left" vertical="center" wrapText="1"/>
    </xf>
    <xf numFmtId="0" fontId="37" fillId="0" borderId="10" xfId="0" applyFont="1" applyBorder="1" applyAlignment="1" applyProtection="1">
      <alignment horizontal="left" vertical="center" wrapText="1"/>
    </xf>
    <xf numFmtId="0" fontId="39" fillId="31" borderId="115" xfId="0" applyFont="1" applyFill="1" applyBorder="1" applyAlignment="1" applyProtection="1">
      <alignment horizontal="center" vertical="center" wrapText="1"/>
    </xf>
    <xf numFmtId="0" fontId="61" fillId="30" borderId="66" xfId="0" applyFont="1" applyFill="1" applyBorder="1" applyAlignment="1" applyProtection="1">
      <alignment horizontal="center" vertical="center" wrapText="1"/>
      <protection locked="0"/>
    </xf>
    <xf numFmtId="0" fontId="35" fillId="26" borderId="10" xfId="0" applyFont="1" applyFill="1" applyBorder="1" applyAlignment="1" applyProtection="1">
      <alignment horizontal="center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</xf>
    <xf numFmtId="0" fontId="35" fillId="0" borderId="16" xfId="0" applyFont="1" applyBorder="1" applyAlignment="1" applyProtection="1">
      <alignment horizontal="center" vertical="center" wrapText="1"/>
    </xf>
    <xf numFmtId="0" fontId="28" fillId="0" borderId="10" xfId="0" applyFont="1" applyBorder="1" applyAlignment="1" applyProtection="1">
      <alignment horizontal="center" vertical="center" wrapText="1"/>
    </xf>
    <xf numFmtId="0" fontId="31" fillId="26" borderId="10" xfId="0" applyFont="1" applyFill="1" applyBorder="1" applyAlignment="1" applyProtection="1">
      <alignment horizontal="center" vertical="center" wrapText="1"/>
      <protection locked="0"/>
    </xf>
    <xf numFmtId="0" fontId="35" fillId="26" borderId="18" xfId="0" applyFont="1" applyFill="1" applyBorder="1" applyAlignment="1" applyProtection="1">
      <alignment horizontal="center" vertical="center" wrapText="1"/>
      <protection locked="0"/>
    </xf>
    <xf numFmtId="0" fontId="34" fillId="0" borderId="0" xfId="0" applyFont="1" applyBorder="1" applyProtection="1">
      <protection locked="0"/>
    </xf>
    <xf numFmtId="0" fontId="34" fillId="0" borderId="127" xfId="0" applyFont="1" applyBorder="1"/>
    <xf numFmtId="0" fontId="40" fillId="21" borderId="129" xfId="0" applyFont="1" applyFill="1" applyBorder="1" applyAlignment="1" applyProtection="1">
      <alignment horizontal="center" vertical="center" wrapText="1"/>
      <protection locked="0"/>
    </xf>
    <xf numFmtId="0" fontId="40" fillId="21" borderId="132" xfId="0" applyFont="1" applyFill="1" applyBorder="1" applyAlignment="1" applyProtection="1">
      <alignment horizontal="center" vertical="center" wrapText="1"/>
      <protection locked="0"/>
    </xf>
    <xf numFmtId="0" fontId="35" fillId="0" borderId="43" xfId="0" applyFont="1" applyBorder="1" applyAlignment="1" applyProtection="1">
      <alignment horizontal="left" vertical="center" wrapText="1"/>
    </xf>
    <xf numFmtId="6" fontId="35" fillId="26" borderId="39" xfId="0" applyNumberFormat="1" applyFont="1" applyFill="1" applyBorder="1" applyAlignment="1" applyProtection="1">
      <alignment vertical="center" wrapText="1"/>
    </xf>
    <xf numFmtId="6" fontId="35" fillId="26" borderId="124" xfId="0" applyNumberFormat="1" applyFont="1" applyFill="1" applyBorder="1" applyAlignment="1" applyProtection="1">
      <alignment vertical="center" wrapText="1"/>
    </xf>
    <xf numFmtId="0" fontId="45" fillId="26" borderId="10" xfId="0" applyFont="1" applyFill="1" applyBorder="1" applyAlignment="1" applyProtection="1">
      <alignment horizontal="center" vertical="center" wrapText="1"/>
    </xf>
    <xf numFmtId="0" fontId="36" fillId="26" borderId="10" xfId="0" applyFont="1" applyFill="1" applyBorder="1" applyAlignment="1" applyProtection="1">
      <alignment horizontal="center" vertical="center"/>
    </xf>
    <xf numFmtId="0" fontId="36" fillId="26" borderId="92" xfId="0" applyFont="1" applyFill="1" applyBorder="1" applyAlignment="1" applyProtection="1">
      <alignment horizontal="center" vertical="center"/>
    </xf>
    <xf numFmtId="165" fontId="37" fillId="26" borderId="10" xfId="0" applyNumberFormat="1" applyFont="1" applyFill="1" applyBorder="1" applyAlignment="1" applyProtection="1">
      <alignment horizontal="center" vertical="center" wrapText="1"/>
    </xf>
    <xf numFmtId="165" fontId="35" fillId="26" borderId="10" xfId="0" applyNumberFormat="1" applyFont="1" applyFill="1" applyBorder="1" applyAlignment="1" applyProtection="1">
      <alignment horizontal="center" vertical="center" wrapText="1"/>
    </xf>
    <xf numFmtId="165" fontId="35" fillId="26" borderId="92" xfId="0" applyNumberFormat="1" applyFont="1" applyFill="1" applyBorder="1" applyAlignment="1" applyProtection="1">
      <alignment horizontal="center" vertical="center" wrapText="1"/>
    </xf>
    <xf numFmtId="165" fontId="37" fillId="26" borderId="40" xfId="0" applyNumberFormat="1" applyFont="1" applyFill="1" applyBorder="1" applyAlignment="1" applyProtection="1">
      <alignment horizontal="center" vertical="center" wrapText="1"/>
    </xf>
    <xf numFmtId="165" fontId="35" fillId="26" borderId="40" xfId="0" applyNumberFormat="1" applyFont="1" applyFill="1" applyBorder="1" applyAlignment="1" applyProtection="1">
      <alignment horizontal="center" vertical="center" wrapText="1"/>
    </xf>
    <xf numFmtId="165" fontId="36" fillId="22" borderId="112" xfId="0" applyNumberFormat="1" applyFont="1" applyFill="1" applyBorder="1" applyAlignment="1" applyProtection="1">
      <alignment horizontal="center" vertical="center" wrapText="1"/>
    </xf>
    <xf numFmtId="165" fontId="37" fillId="26" borderId="13" xfId="0" applyNumberFormat="1" applyFont="1" applyFill="1" applyBorder="1" applyAlignment="1" applyProtection="1">
      <alignment horizontal="center" vertical="center" wrapText="1"/>
    </xf>
    <xf numFmtId="165" fontId="37" fillId="26" borderId="136" xfId="0" applyNumberFormat="1" applyFont="1" applyFill="1" applyBorder="1" applyAlignment="1" applyProtection="1">
      <alignment horizontal="center" vertical="center" wrapText="1"/>
    </xf>
    <xf numFmtId="165" fontId="37" fillId="26" borderId="138" xfId="0" applyNumberFormat="1" applyFont="1" applyFill="1" applyBorder="1" applyAlignment="1" applyProtection="1">
      <alignment horizontal="center" vertical="center" wrapText="1"/>
    </xf>
    <xf numFmtId="165" fontId="37" fillId="26" borderId="139" xfId="0" applyNumberFormat="1" applyFont="1" applyFill="1" applyBorder="1" applyAlignment="1" applyProtection="1">
      <alignment horizontal="center" vertical="center" wrapText="1"/>
    </xf>
    <xf numFmtId="0" fontId="34" fillId="26" borderId="20" xfId="0" applyFont="1" applyFill="1" applyBorder="1" applyAlignment="1">
      <alignment horizontal="center" vertical="center" wrapText="1"/>
    </xf>
    <xf numFmtId="0" fontId="34" fillId="26" borderId="140" xfId="0" applyFont="1" applyFill="1" applyBorder="1" applyAlignment="1">
      <alignment horizontal="center" vertical="center" wrapText="1"/>
    </xf>
    <xf numFmtId="0" fontId="34" fillId="26" borderId="30" xfId="0" applyFont="1" applyFill="1" applyBorder="1" applyAlignment="1">
      <alignment horizontal="center" vertical="center" wrapText="1"/>
    </xf>
    <xf numFmtId="165" fontId="37" fillId="25" borderId="16" xfId="0" applyNumberFormat="1" applyFont="1" applyFill="1" applyBorder="1" applyAlignment="1" applyProtection="1">
      <alignment horizontal="center" vertical="center" wrapText="1"/>
    </xf>
    <xf numFmtId="0" fontId="39" fillId="31" borderId="16" xfId="0" applyFont="1" applyFill="1" applyBorder="1" applyAlignment="1" applyProtection="1">
      <alignment horizontal="center" vertical="center" wrapText="1"/>
    </xf>
    <xf numFmtId="0" fontId="39" fillId="31" borderId="27" xfId="0" applyFont="1" applyFill="1" applyBorder="1" applyAlignment="1" applyProtection="1">
      <alignment horizontal="center" vertical="center" wrapText="1"/>
    </xf>
    <xf numFmtId="0" fontId="34" fillId="0" borderId="37" xfId="0" applyFont="1" applyBorder="1"/>
    <xf numFmtId="166" fontId="71" fillId="26" borderId="10" xfId="43" applyNumberFormat="1" applyFont="1" applyFill="1" applyBorder="1" applyAlignment="1" applyProtection="1">
      <alignment vertical="center" wrapText="1"/>
    </xf>
    <xf numFmtId="166" fontId="31" fillId="26" borderId="10" xfId="43" applyNumberFormat="1" applyFont="1" applyFill="1" applyBorder="1" applyAlignment="1" applyProtection="1">
      <alignment horizontal="center" vertical="center" wrapText="1"/>
      <protection locked="0"/>
    </xf>
    <xf numFmtId="166" fontId="71" fillId="26" borderId="10" xfId="43" applyNumberFormat="1" applyFont="1" applyFill="1" applyBorder="1" applyAlignment="1" applyProtection="1">
      <alignment horizontal="center" vertical="center"/>
      <protection locked="0"/>
    </xf>
    <xf numFmtId="165" fontId="71" fillId="26" borderId="10" xfId="0" applyNumberFormat="1" applyFont="1" applyFill="1" applyBorder="1" applyAlignment="1" applyProtection="1">
      <alignment horizontal="center" vertical="center" wrapText="1"/>
      <protection locked="0"/>
    </xf>
    <xf numFmtId="165" fontId="71" fillId="25" borderId="10" xfId="0" applyNumberFormat="1" applyFont="1" applyFill="1" applyBorder="1" applyAlignment="1">
      <alignment horizontal="center" vertical="center" wrapText="1"/>
    </xf>
    <xf numFmtId="0" fontId="71" fillId="26" borderId="18" xfId="0" applyFont="1" applyFill="1" applyBorder="1" applyAlignment="1" applyProtection="1">
      <alignment horizontal="center" vertical="center"/>
      <protection locked="0"/>
    </xf>
    <xf numFmtId="0" fontId="70" fillId="30" borderId="66" xfId="0" applyFont="1" applyFill="1" applyBorder="1" applyAlignment="1" applyProtection="1">
      <alignment horizontal="center" vertical="center" wrapText="1"/>
      <protection locked="0"/>
    </xf>
    <xf numFmtId="0" fontId="35" fillId="26" borderId="10" xfId="0" applyFont="1" applyFill="1" applyBorder="1" applyAlignment="1" applyProtection="1">
      <alignment horizontal="center" vertical="center" wrapText="1"/>
      <protection locked="0"/>
    </xf>
    <xf numFmtId="0" fontId="70" fillId="30" borderId="49" xfId="0" applyFont="1" applyFill="1" applyBorder="1" applyAlignment="1" applyProtection="1">
      <alignment horizontal="center" vertical="center" wrapText="1"/>
      <protection locked="0"/>
    </xf>
    <xf numFmtId="0" fontId="70" fillId="30" borderId="23" xfId="0" applyFont="1" applyFill="1" applyBorder="1" applyAlignment="1" applyProtection="1">
      <alignment horizontal="center" vertical="center" wrapText="1"/>
      <protection locked="0"/>
    </xf>
    <xf numFmtId="0" fontId="35" fillId="26" borderId="84" xfId="0" applyFont="1" applyFill="1" applyBorder="1" applyAlignment="1" applyProtection="1">
      <alignment horizontal="center" vertical="center" wrapText="1"/>
      <protection locked="0"/>
    </xf>
    <xf numFmtId="0" fontId="35" fillId="26" borderId="80" xfId="0" applyFont="1" applyFill="1" applyBorder="1" applyAlignment="1" applyProtection="1">
      <alignment horizontal="center" vertical="center" wrapText="1"/>
      <protection locked="0"/>
    </xf>
    <xf numFmtId="0" fontId="35" fillId="26" borderId="85" xfId="0" applyFont="1" applyFill="1" applyBorder="1" applyAlignment="1" applyProtection="1">
      <alignment horizontal="center" vertical="center" wrapText="1"/>
      <protection locked="0"/>
    </xf>
    <xf numFmtId="14" fontId="35" fillId="26" borderId="35" xfId="0" applyNumberFormat="1" applyFont="1" applyFill="1" applyBorder="1" applyAlignment="1" applyProtection="1">
      <alignment horizontal="center" vertical="center" wrapText="1"/>
      <protection locked="0"/>
    </xf>
    <xf numFmtId="0" fontId="35" fillId="26" borderId="43" xfId="0" applyFont="1" applyFill="1" applyBorder="1" applyAlignment="1" applyProtection="1">
      <alignment horizontal="center" vertical="center" wrapText="1"/>
      <protection locked="0"/>
    </xf>
    <xf numFmtId="0" fontId="35" fillId="0" borderId="40" xfId="0" applyFont="1" applyBorder="1" applyAlignment="1" applyProtection="1">
      <alignment horizontal="center" wrapText="1"/>
    </xf>
    <xf numFmtId="0" fontId="35" fillId="0" borderId="112" xfId="0" applyFont="1" applyBorder="1" applyAlignment="1" applyProtection="1">
      <alignment horizontal="center" wrapText="1"/>
    </xf>
    <xf numFmtId="0" fontId="43" fillId="20" borderId="90" xfId="0" applyFont="1" applyFill="1" applyBorder="1" applyAlignment="1" applyProtection="1">
      <alignment horizontal="center" vertical="center" wrapText="1"/>
    </xf>
    <xf numFmtId="0" fontId="43" fillId="20" borderId="37" xfId="0" applyFont="1" applyFill="1" applyBorder="1" applyAlignment="1" applyProtection="1">
      <alignment horizontal="center" vertical="center" wrapText="1"/>
    </xf>
    <xf numFmtId="0" fontId="43" fillId="20" borderId="131" xfId="0" applyFont="1" applyFill="1" applyBorder="1" applyAlignment="1" applyProtection="1">
      <alignment horizontal="center" vertical="center" wrapText="1"/>
    </xf>
    <xf numFmtId="0" fontId="41" fillId="31" borderId="88" xfId="0" applyFont="1" applyFill="1" applyBorder="1" applyAlignment="1" applyProtection="1">
      <alignment horizontal="center" vertical="center"/>
    </xf>
    <xf numFmtId="0" fontId="41" fillId="31" borderId="74" xfId="0" applyFont="1" applyFill="1" applyBorder="1" applyAlignment="1" applyProtection="1">
      <alignment horizontal="center" vertical="center"/>
    </xf>
    <xf numFmtId="0" fontId="41" fillId="31" borderId="99" xfId="0" applyFont="1" applyFill="1" applyBorder="1" applyAlignment="1" applyProtection="1">
      <alignment horizontal="center" vertical="center"/>
    </xf>
    <xf numFmtId="0" fontId="41" fillId="31" borderId="88" xfId="0" applyFont="1" applyFill="1" applyBorder="1" applyAlignment="1" applyProtection="1">
      <alignment horizontal="center" vertical="center" wrapText="1"/>
    </xf>
    <xf numFmtId="0" fontId="41" fillId="31" borderId="74" xfId="0" applyFont="1" applyFill="1" applyBorder="1" applyAlignment="1" applyProtection="1">
      <alignment horizontal="center" vertical="center" wrapText="1"/>
    </xf>
    <xf numFmtId="0" fontId="41" fillId="31" borderId="99" xfId="0" applyFont="1" applyFill="1" applyBorder="1" applyAlignment="1" applyProtection="1">
      <alignment horizontal="center" vertical="center" wrapText="1"/>
    </xf>
    <xf numFmtId="0" fontId="43" fillId="20" borderId="70" xfId="0" applyFont="1" applyFill="1" applyBorder="1" applyAlignment="1" applyProtection="1">
      <alignment horizontal="left" vertical="center" wrapText="1"/>
    </xf>
    <xf numFmtId="0" fontId="43" fillId="20" borderId="0" xfId="0" applyFont="1" applyFill="1" applyBorder="1" applyAlignment="1" applyProtection="1">
      <alignment horizontal="left" vertical="center" wrapText="1"/>
    </xf>
    <xf numFmtId="0" fontId="43" fillId="20" borderId="55" xfId="0" applyFont="1" applyFill="1" applyBorder="1" applyAlignment="1" applyProtection="1">
      <alignment horizontal="left" vertical="center" wrapText="1"/>
    </xf>
    <xf numFmtId="0" fontId="35" fillId="26" borderId="35" xfId="0" applyFont="1" applyFill="1" applyBorder="1" applyAlignment="1" applyProtection="1">
      <alignment horizontal="center" vertical="center" wrapText="1"/>
      <protection locked="0"/>
    </xf>
    <xf numFmtId="0" fontId="35" fillId="26" borderId="98" xfId="0" applyFont="1" applyFill="1" applyBorder="1" applyAlignment="1" applyProtection="1">
      <alignment horizontal="center" vertical="center" wrapText="1"/>
      <protection locked="0"/>
    </xf>
    <xf numFmtId="0" fontId="35" fillId="0" borderId="10" xfId="0" applyFont="1" applyBorder="1" applyAlignment="1" applyProtection="1">
      <alignment horizontal="center" vertical="center" wrapText="1"/>
    </xf>
    <xf numFmtId="0" fontId="35" fillId="0" borderId="40" xfId="0" applyFont="1" applyBorder="1" applyAlignment="1" applyProtection="1">
      <alignment horizontal="center" vertical="center" wrapText="1"/>
    </xf>
    <xf numFmtId="0" fontId="35" fillId="0" borderId="82" xfId="0" applyFont="1" applyBorder="1" applyAlignment="1" applyProtection="1">
      <alignment horizontal="center" vertical="center" wrapText="1"/>
    </xf>
    <xf numFmtId="0" fontId="44" fillId="19" borderId="133" xfId="0" applyFont="1" applyFill="1" applyBorder="1" applyAlignment="1" applyProtection="1">
      <alignment horizontal="center" vertical="center" wrapText="1"/>
    </xf>
    <xf numFmtId="0" fontId="44" fillId="19" borderId="39" xfId="0" applyFont="1" applyFill="1" applyBorder="1" applyAlignment="1" applyProtection="1">
      <alignment horizontal="center" vertical="center" wrapText="1"/>
    </xf>
    <xf numFmtId="0" fontId="44" fillId="19" borderId="43" xfId="0" applyFont="1" applyFill="1" applyBorder="1" applyAlignment="1" applyProtection="1">
      <alignment horizontal="center" vertical="center" wrapText="1"/>
    </xf>
    <xf numFmtId="0" fontId="44" fillId="19" borderId="35" xfId="0" applyFont="1" applyFill="1" applyBorder="1" applyAlignment="1" applyProtection="1">
      <alignment horizontal="center" vertical="center" wrapText="1"/>
    </xf>
    <xf numFmtId="0" fontId="44" fillId="19" borderId="98" xfId="0" applyFont="1" applyFill="1" applyBorder="1" applyAlignment="1" applyProtection="1">
      <alignment horizontal="center" vertical="center" wrapText="1"/>
    </xf>
    <xf numFmtId="0" fontId="35" fillId="0" borderId="92" xfId="0" applyFont="1" applyBorder="1" applyAlignment="1" applyProtection="1">
      <alignment horizontal="center" vertical="center" wrapText="1"/>
    </xf>
    <xf numFmtId="0" fontId="39" fillId="31" borderId="86" xfId="0" applyFont="1" applyFill="1" applyBorder="1" applyAlignment="1" applyProtection="1">
      <alignment horizontal="center" vertical="center" wrapText="1"/>
    </xf>
    <xf numFmtId="0" fontId="39" fillId="31" borderId="80" xfId="0" applyFont="1" applyFill="1" applyBorder="1" applyAlignment="1" applyProtection="1">
      <alignment horizontal="center" vertical="center" wrapText="1"/>
    </xf>
    <xf numFmtId="0" fontId="39" fillId="31" borderId="85" xfId="0" applyFont="1" applyFill="1" applyBorder="1" applyAlignment="1" applyProtection="1">
      <alignment horizontal="center" vertical="center" wrapText="1"/>
    </xf>
    <xf numFmtId="0" fontId="35" fillId="0" borderId="123" xfId="0" applyFont="1" applyBorder="1" applyAlignment="1" applyProtection="1">
      <alignment horizontal="left" vertical="center" wrapText="1"/>
    </xf>
    <xf numFmtId="0" fontId="34" fillId="0" borderId="122" xfId="0" applyFont="1" applyBorder="1" applyAlignment="1">
      <alignment horizontal="left" vertical="center" wrapText="1"/>
    </xf>
    <xf numFmtId="0" fontId="40" fillId="21" borderId="72" xfId="0" applyNumberFormat="1" applyFont="1" applyFill="1" applyBorder="1" applyAlignment="1">
      <alignment horizontal="center" vertical="center" wrapText="1"/>
    </xf>
    <xf numFmtId="0" fontId="40" fillId="21" borderId="71" xfId="0" applyNumberFormat="1" applyFont="1" applyFill="1" applyBorder="1" applyAlignment="1">
      <alignment horizontal="center" vertical="center" wrapText="1"/>
    </xf>
    <xf numFmtId="0" fontId="40" fillId="21" borderId="96" xfId="0" applyNumberFormat="1" applyFont="1" applyFill="1" applyBorder="1" applyAlignment="1">
      <alignment horizontal="center" vertical="center" wrapText="1"/>
    </xf>
    <xf numFmtId="6" fontId="68" fillId="26" borderId="82" xfId="0" applyNumberFormat="1" applyFont="1" applyFill="1" applyBorder="1" applyAlignment="1" applyProtection="1">
      <alignment horizontal="center" vertical="top" wrapText="1"/>
      <protection locked="0"/>
    </xf>
    <xf numFmtId="6" fontId="68" fillId="26" borderId="81" xfId="0" applyNumberFormat="1" applyFont="1" applyFill="1" applyBorder="1" applyAlignment="1" applyProtection="1">
      <alignment horizontal="center" vertical="top" wrapText="1"/>
      <protection locked="0"/>
    </xf>
    <xf numFmtId="0" fontId="44" fillId="19" borderId="103" xfId="0" applyFont="1" applyFill="1" applyBorder="1" applyAlignment="1" applyProtection="1">
      <alignment horizontal="center" vertical="center" wrapText="1"/>
    </xf>
    <xf numFmtId="0" fontId="44" fillId="19" borderId="104" xfId="0" applyFont="1" applyFill="1" applyBorder="1" applyAlignment="1" applyProtection="1">
      <alignment horizontal="center" vertical="center" wrapText="1"/>
    </xf>
    <xf numFmtId="0" fontId="44" fillId="19" borderId="48" xfId="0" applyFont="1" applyFill="1" applyBorder="1" applyAlignment="1" applyProtection="1">
      <alignment horizontal="center" vertical="center" wrapText="1"/>
    </xf>
    <xf numFmtId="0" fontId="44" fillId="19" borderId="97" xfId="0" applyFont="1" applyFill="1" applyBorder="1" applyAlignment="1" applyProtection="1">
      <alignment horizontal="center" vertical="center" wrapText="1"/>
    </xf>
    <xf numFmtId="6" fontId="35" fillId="26" borderId="41" xfId="0" applyNumberFormat="1" applyFont="1" applyFill="1" applyBorder="1" applyAlignment="1" applyProtection="1">
      <alignment horizontal="center" vertical="center" wrapText="1"/>
    </xf>
    <xf numFmtId="6" fontId="35" fillId="26" borderId="61" xfId="0" applyNumberFormat="1" applyFont="1" applyFill="1" applyBorder="1" applyAlignment="1" applyProtection="1">
      <alignment horizontal="center" vertical="center" wrapText="1"/>
    </xf>
    <xf numFmtId="0" fontId="35" fillId="26" borderId="82" xfId="0" applyFont="1" applyFill="1" applyBorder="1" applyAlignment="1" applyProtection="1">
      <alignment horizontal="center" vertical="center" wrapText="1"/>
      <protection locked="0"/>
    </xf>
    <xf numFmtId="0" fontId="35" fillId="26" borderId="81" xfId="0" applyFont="1" applyFill="1" applyBorder="1" applyAlignment="1" applyProtection="1">
      <alignment horizontal="center" vertical="center" wrapText="1"/>
      <protection locked="0"/>
    </xf>
    <xf numFmtId="0" fontId="36" fillId="26" borderId="41" xfId="0" applyFont="1" applyFill="1" applyBorder="1" applyAlignment="1" applyProtection="1">
      <alignment horizontal="center" vertical="center" wrapText="1"/>
      <protection locked="0"/>
    </xf>
    <xf numFmtId="0" fontId="36" fillId="26" borderId="42" xfId="0" applyFont="1" applyFill="1" applyBorder="1" applyAlignment="1" applyProtection="1">
      <alignment horizontal="center" vertical="center" wrapText="1"/>
      <protection locked="0"/>
    </xf>
    <xf numFmtId="0" fontId="36" fillId="26" borderId="116" xfId="0" applyFont="1" applyFill="1" applyBorder="1" applyAlignment="1" applyProtection="1">
      <alignment horizontal="center" vertical="center" wrapText="1"/>
      <protection locked="0"/>
    </xf>
    <xf numFmtId="0" fontId="34" fillId="0" borderId="72" xfId="0" applyFont="1" applyBorder="1" applyAlignment="1">
      <alignment horizontal="center" vertical="center" wrapText="1"/>
    </xf>
    <xf numFmtId="0" fontId="34" fillId="0" borderId="71" xfId="0" applyFont="1" applyBorder="1" applyAlignment="1">
      <alignment horizontal="center" vertical="center" wrapText="1"/>
    </xf>
    <xf numFmtId="0" fontId="34" fillId="0" borderId="96" xfId="0" applyFont="1" applyBorder="1" applyAlignment="1">
      <alignment horizontal="center" vertical="center" wrapText="1"/>
    </xf>
    <xf numFmtId="0" fontId="67" fillId="22" borderId="89" xfId="0" applyFont="1" applyFill="1" applyBorder="1" applyAlignment="1" applyProtection="1">
      <alignment horizontal="left" vertical="center" wrapText="1"/>
    </xf>
    <xf numFmtId="0" fontId="67" fillId="22" borderId="63" xfId="0" applyFont="1" applyFill="1" applyBorder="1" applyAlignment="1" applyProtection="1">
      <alignment horizontal="left" vertical="center" wrapText="1"/>
    </xf>
    <xf numFmtId="0" fontId="67" fillId="22" borderId="53" xfId="0" applyFont="1" applyFill="1" applyBorder="1" applyAlignment="1" applyProtection="1">
      <alignment horizontal="left" vertical="center" wrapText="1"/>
    </xf>
    <xf numFmtId="0" fontId="35" fillId="26" borderId="22" xfId="0" applyFont="1" applyFill="1" applyBorder="1" applyAlignment="1" applyProtection="1">
      <alignment horizontal="center" vertical="center" wrapText="1"/>
    </xf>
    <xf numFmtId="0" fontId="35" fillId="26" borderId="83" xfId="0" applyFont="1" applyFill="1" applyBorder="1" applyAlignment="1" applyProtection="1">
      <alignment horizontal="center" vertical="center" wrapText="1"/>
    </xf>
    <xf numFmtId="0" fontId="68" fillId="26" borderId="87" xfId="0" applyFont="1" applyFill="1" applyBorder="1" applyAlignment="1" applyProtection="1">
      <alignment horizontal="center" vertical="top" wrapText="1"/>
    </xf>
    <xf numFmtId="0" fontId="68" fillId="26" borderId="17" xfId="0" applyFont="1" applyFill="1" applyBorder="1" applyAlignment="1" applyProtection="1">
      <alignment horizontal="center" vertical="top" wrapText="1"/>
    </xf>
    <xf numFmtId="0" fontId="68" fillId="26" borderId="40" xfId="0" applyFont="1" applyFill="1" applyBorder="1" applyAlignment="1" applyProtection="1">
      <alignment horizontal="center" vertical="top" wrapText="1"/>
    </xf>
    <xf numFmtId="0" fontId="68" fillId="26" borderId="112" xfId="0" applyFont="1" applyFill="1" applyBorder="1" applyAlignment="1" applyProtection="1">
      <alignment horizontal="center" vertical="top" wrapText="1"/>
    </xf>
    <xf numFmtId="0" fontId="43" fillId="20" borderId="100" xfId="0" applyFont="1" applyFill="1" applyBorder="1" applyAlignment="1" applyProtection="1">
      <alignment horizontal="left" vertical="center" wrapText="1"/>
    </xf>
    <xf numFmtId="0" fontId="43" fillId="20" borderId="101" xfId="0" applyFont="1" applyFill="1" applyBorder="1" applyAlignment="1" applyProtection="1">
      <alignment horizontal="left" vertical="center" wrapText="1"/>
    </xf>
    <xf numFmtId="0" fontId="43" fillId="20" borderId="102" xfId="0" applyFont="1" applyFill="1" applyBorder="1" applyAlignment="1" applyProtection="1">
      <alignment horizontal="left" vertical="center" wrapText="1"/>
    </xf>
    <xf numFmtId="0" fontId="35" fillId="26" borderId="10" xfId="0" applyNumberFormat="1" applyFont="1" applyFill="1" applyBorder="1" applyAlignment="1" applyProtection="1">
      <alignment horizontal="center" vertical="center" wrapText="1"/>
      <protection locked="0"/>
    </xf>
    <xf numFmtId="0" fontId="35" fillId="26" borderId="92" xfId="0" applyNumberFormat="1" applyFont="1" applyFill="1" applyBorder="1" applyAlignment="1" applyProtection="1">
      <alignment horizontal="center" vertical="center" wrapText="1"/>
      <protection locked="0"/>
    </xf>
    <xf numFmtId="0" fontId="38" fillId="26" borderId="69" xfId="0" applyFont="1" applyFill="1" applyBorder="1" applyAlignment="1">
      <alignment horizontal="center" vertical="center" wrapText="1"/>
    </xf>
    <xf numFmtId="0" fontId="38" fillId="26" borderId="48" xfId="0" applyFont="1" applyFill="1" applyBorder="1" applyAlignment="1">
      <alignment horizontal="center" vertical="center" wrapText="1"/>
    </xf>
    <xf numFmtId="0" fontId="38" fillId="26" borderId="97" xfId="0" applyFont="1" applyFill="1" applyBorder="1" applyAlignment="1">
      <alignment horizontal="center" vertical="center" wrapText="1"/>
    </xf>
    <xf numFmtId="0" fontId="34" fillId="0" borderId="93" xfId="0" applyFont="1" applyBorder="1" applyAlignment="1">
      <alignment horizontal="center" wrapText="1"/>
    </xf>
    <xf numFmtId="0" fontId="34" fillId="0" borderId="94" xfId="0" applyFont="1" applyBorder="1" applyAlignment="1">
      <alignment horizontal="center" wrapText="1"/>
    </xf>
    <xf numFmtId="0" fontId="34" fillId="0" borderId="95" xfId="0" applyFont="1" applyBorder="1" applyAlignment="1">
      <alignment horizontal="center" wrapText="1"/>
    </xf>
    <xf numFmtId="0" fontId="38" fillId="26" borderId="93" xfId="0" applyFont="1" applyFill="1" applyBorder="1" applyAlignment="1" applyProtection="1">
      <alignment horizontal="center" vertical="top" wrapText="1"/>
    </xf>
    <xf numFmtId="0" fontId="38" fillId="26" borderId="94" xfId="0" applyFont="1" applyFill="1" applyBorder="1" applyAlignment="1" applyProtection="1">
      <alignment horizontal="center" vertical="top" wrapText="1"/>
    </xf>
    <xf numFmtId="0" fontId="38" fillId="26" borderId="95" xfId="0" applyFont="1" applyFill="1" applyBorder="1" applyAlignment="1" applyProtection="1">
      <alignment horizontal="center" vertical="top" wrapText="1"/>
    </xf>
    <xf numFmtId="0" fontId="41" fillId="31" borderId="125" xfId="0" applyFont="1" applyFill="1" applyBorder="1" applyAlignment="1" applyProtection="1">
      <alignment horizontal="center" vertical="center"/>
    </xf>
    <xf numFmtId="0" fontId="41" fillId="31" borderId="91" xfId="0" applyFont="1" applyFill="1" applyBorder="1" applyAlignment="1" applyProtection="1">
      <alignment horizontal="center" vertical="center"/>
    </xf>
    <xf numFmtId="0" fontId="41" fillId="31" borderId="111" xfId="0" applyFont="1" applyFill="1" applyBorder="1" applyAlignment="1" applyProtection="1">
      <alignment horizontal="center" vertical="center"/>
    </xf>
    <xf numFmtId="0" fontId="43" fillId="20" borderId="88" xfId="0" applyFont="1" applyFill="1" applyBorder="1" applyAlignment="1" applyProtection="1">
      <alignment horizontal="center" vertical="center" wrapText="1"/>
    </xf>
    <xf numFmtId="0" fontId="43" fillId="20" borderId="74" xfId="0" applyFont="1" applyFill="1" applyBorder="1" applyAlignment="1" applyProtection="1">
      <alignment horizontal="center" vertical="center" wrapText="1"/>
    </xf>
    <xf numFmtId="0" fontId="43" fillId="20" borderId="99" xfId="0" applyFont="1" applyFill="1" applyBorder="1" applyAlignment="1" applyProtection="1">
      <alignment horizontal="center" vertical="center" wrapText="1"/>
    </xf>
    <xf numFmtId="0" fontId="43" fillId="20" borderId="89" xfId="0" applyFont="1" applyFill="1" applyBorder="1" applyAlignment="1" applyProtection="1">
      <alignment horizontal="center" vertical="center" wrapText="1"/>
    </xf>
    <xf numFmtId="0" fontId="43" fillId="20" borderId="63" xfId="0" applyFont="1" applyFill="1" applyBorder="1" applyAlignment="1" applyProtection="1">
      <alignment horizontal="center" vertical="center" wrapText="1"/>
    </xf>
    <xf numFmtId="0" fontId="43" fillId="20" borderId="134" xfId="0" applyFont="1" applyFill="1" applyBorder="1" applyAlignment="1" applyProtection="1">
      <alignment horizontal="center" vertical="center" wrapText="1"/>
    </xf>
    <xf numFmtId="0" fontId="36" fillId="0" borderId="133" xfId="0" applyFont="1" applyFill="1" applyBorder="1" applyAlignment="1" applyProtection="1">
      <alignment horizontal="center" vertical="center" wrapText="1"/>
    </xf>
    <xf numFmtId="0" fontId="36" fillId="0" borderId="39" xfId="0" applyFont="1" applyFill="1" applyBorder="1" applyAlignment="1" applyProtection="1">
      <alignment horizontal="center" vertical="center" wrapText="1"/>
    </xf>
    <xf numFmtId="0" fontId="36" fillId="0" borderId="43" xfId="0" applyFont="1" applyFill="1" applyBorder="1" applyAlignment="1" applyProtection="1">
      <alignment horizontal="center" vertical="center" wrapText="1"/>
    </xf>
    <xf numFmtId="0" fontId="36" fillId="0" borderId="76" xfId="0" applyFont="1" applyFill="1" applyBorder="1" applyAlignment="1" applyProtection="1">
      <alignment horizontal="left" vertical="center" wrapText="1"/>
    </xf>
    <xf numFmtId="0" fontId="36" fillId="0" borderId="10" xfId="0" applyFont="1" applyFill="1" applyBorder="1" applyAlignment="1" applyProtection="1">
      <alignment horizontal="left" vertical="center" wrapText="1"/>
    </xf>
    <xf numFmtId="0" fontId="36" fillId="0" borderId="87" xfId="0" applyFont="1" applyFill="1" applyBorder="1" applyAlignment="1" applyProtection="1">
      <alignment horizontal="left" vertical="center" wrapText="1"/>
    </xf>
    <xf numFmtId="0" fontId="36" fillId="0" borderId="17" xfId="0" applyFont="1" applyFill="1" applyBorder="1" applyAlignment="1" applyProtection="1">
      <alignment horizontal="left" vertical="center" wrapText="1"/>
    </xf>
    <xf numFmtId="0" fontId="45" fillId="0" borderId="135" xfId="0" applyFont="1" applyFill="1" applyBorder="1" applyAlignment="1" applyProtection="1">
      <alignment horizontal="left" vertical="center" wrapText="1"/>
    </xf>
    <xf numFmtId="0" fontId="45" fillId="0" borderId="13" xfId="0" applyFont="1" applyFill="1" applyBorder="1" applyAlignment="1" applyProtection="1">
      <alignment horizontal="left" vertical="center" wrapText="1"/>
    </xf>
    <xf numFmtId="0" fontId="45" fillId="0" borderId="137" xfId="0" applyFont="1" applyFill="1" applyBorder="1" applyAlignment="1" applyProtection="1">
      <alignment horizontal="left" vertical="center" wrapText="1"/>
    </xf>
    <xf numFmtId="0" fontId="45" fillId="0" borderId="138" xfId="0" applyFont="1" applyFill="1" applyBorder="1" applyAlignment="1" applyProtection="1">
      <alignment horizontal="left" vertical="center" wrapText="1"/>
    </xf>
    <xf numFmtId="0" fontId="33" fillId="31" borderId="106" xfId="0" applyFont="1" applyFill="1" applyBorder="1" applyAlignment="1" applyProtection="1">
      <alignment horizontal="center" vertical="center" wrapText="1"/>
    </xf>
    <xf numFmtId="0" fontId="33" fillId="31" borderId="107" xfId="0" applyFont="1" applyFill="1" applyBorder="1" applyAlignment="1" applyProtection="1">
      <alignment horizontal="center" vertical="center" wrapText="1"/>
    </xf>
    <xf numFmtId="0" fontId="33" fillId="31" borderId="108" xfId="0" applyFont="1" applyFill="1" applyBorder="1" applyAlignment="1" applyProtection="1">
      <alignment horizontal="center" vertical="center" wrapText="1"/>
    </xf>
    <xf numFmtId="0" fontId="33" fillId="31" borderId="109" xfId="0" applyFont="1" applyFill="1" applyBorder="1" applyAlignment="1" applyProtection="1">
      <alignment horizontal="center" vertical="center" wrapText="1"/>
    </xf>
    <xf numFmtId="0" fontId="33" fillId="31" borderId="110" xfId="0" applyFont="1" applyFill="1" applyBorder="1" applyAlignment="1" applyProtection="1">
      <alignment horizontal="center" vertical="center" wrapText="1"/>
    </xf>
    <xf numFmtId="0" fontId="35" fillId="26" borderId="15" xfId="0" applyFont="1" applyFill="1" applyBorder="1" applyAlignment="1" applyProtection="1">
      <alignment horizontal="center" vertical="center" wrapText="1"/>
      <protection locked="0"/>
    </xf>
    <xf numFmtId="0" fontId="37" fillId="26" borderId="109" xfId="0" applyFont="1" applyFill="1" applyBorder="1" applyAlignment="1" applyProtection="1">
      <alignment horizontal="center" vertical="center" wrapText="1"/>
      <protection locked="0"/>
    </xf>
    <xf numFmtId="0" fontId="37" fillId="26" borderId="107" xfId="0" applyFont="1" applyFill="1" applyBorder="1" applyAlignment="1" applyProtection="1">
      <alignment horizontal="center" vertical="center" wrapText="1"/>
      <protection locked="0"/>
    </xf>
    <xf numFmtId="14" fontId="35" fillId="26" borderId="15" xfId="0" applyNumberFormat="1" applyFont="1" applyFill="1" applyBorder="1" applyAlignment="1" applyProtection="1">
      <alignment horizontal="center" vertical="center" wrapText="1"/>
      <protection locked="0"/>
    </xf>
    <xf numFmtId="0" fontId="35" fillId="26" borderId="128" xfId="0" applyFont="1" applyFill="1" applyBorder="1" applyAlignment="1" applyProtection="1">
      <alignment horizontal="center" vertical="center" wrapText="1"/>
      <protection locked="0"/>
    </xf>
    <xf numFmtId="0" fontId="35" fillId="26" borderId="10" xfId="0" applyFont="1" applyFill="1" applyBorder="1" applyAlignment="1" applyProtection="1">
      <alignment horizontal="center" vertical="center" wrapText="1"/>
      <protection locked="0"/>
    </xf>
    <xf numFmtId="0" fontId="35" fillId="26" borderId="92" xfId="0" applyFont="1" applyFill="1" applyBorder="1" applyAlignment="1" applyProtection="1">
      <alignment horizontal="center" vertical="center" wrapText="1"/>
      <protection locked="0"/>
    </xf>
    <xf numFmtId="0" fontId="37" fillId="26" borderId="111" xfId="0" applyFont="1" applyFill="1" applyBorder="1" applyAlignment="1" applyProtection="1">
      <alignment horizontal="center" vertical="center" wrapText="1"/>
      <protection locked="0"/>
    </xf>
    <xf numFmtId="0" fontId="36" fillId="26" borderId="35" xfId="0" applyFont="1" applyFill="1" applyBorder="1" applyAlignment="1" applyProtection="1">
      <alignment horizontal="center" vertical="center" wrapText="1"/>
      <protection locked="0"/>
    </xf>
    <xf numFmtId="0" fontId="36" fillId="26" borderId="43" xfId="0" applyFont="1" applyFill="1" applyBorder="1" applyAlignment="1" applyProtection="1">
      <alignment horizontal="center" vertical="center" wrapText="1"/>
      <protection locked="0"/>
    </xf>
    <xf numFmtId="0" fontId="36" fillId="26" borderId="113" xfId="0" applyFont="1" applyFill="1" applyBorder="1" applyAlignment="1" applyProtection="1">
      <alignment horizontal="center" vertical="center" wrapText="1"/>
      <protection locked="0"/>
    </xf>
    <xf numFmtId="0" fontId="0" fillId="0" borderId="124" xfId="0" applyBorder="1" applyAlignment="1">
      <alignment horizontal="center" vertical="center" wrapText="1"/>
    </xf>
    <xf numFmtId="0" fontId="0" fillId="0" borderId="126" xfId="0" applyBorder="1" applyAlignment="1">
      <alignment horizontal="center" vertical="center" wrapText="1"/>
    </xf>
    <xf numFmtId="0" fontId="68" fillId="26" borderId="93" xfId="0" applyFont="1" applyFill="1" applyBorder="1" applyAlignment="1" applyProtection="1">
      <alignment horizontal="center" vertical="top" wrapText="1"/>
    </xf>
    <xf numFmtId="0" fontId="68" fillId="26" borderId="94" xfId="0" applyFont="1" applyFill="1" applyBorder="1" applyAlignment="1" applyProtection="1">
      <alignment horizontal="center" vertical="top" wrapText="1"/>
    </xf>
    <xf numFmtId="0" fontId="68" fillId="26" borderId="95" xfId="0" applyFont="1" applyFill="1" applyBorder="1" applyAlignment="1" applyProtection="1">
      <alignment horizontal="center" vertical="top" wrapText="1"/>
    </xf>
    <xf numFmtId="0" fontId="35" fillId="26" borderId="10" xfId="0" applyFont="1" applyFill="1" applyBorder="1" applyAlignment="1" applyProtection="1">
      <alignment horizontal="center" vertical="center" wrapText="1"/>
    </xf>
    <xf numFmtId="0" fontId="35" fillId="0" borderId="10" xfId="0" applyFont="1" applyBorder="1" applyAlignment="1" applyProtection="1">
      <alignment horizontal="center" wrapText="1"/>
    </xf>
    <xf numFmtId="0" fontId="35" fillId="0" borderId="92" xfId="0" applyFont="1" applyBorder="1" applyAlignment="1" applyProtection="1">
      <alignment horizontal="center" wrapText="1"/>
    </xf>
    <xf numFmtId="0" fontId="35" fillId="26" borderId="40" xfId="0" applyFont="1" applyFill="1" applyBorder="1" applyAlignment="1" applyProtection="1">
      <alignment horizontal="center" vertical="center" wrapText="1"/>
    </xf>
    <xf numFmtId="6" fontId="35" fillId="26" borderId="35" xfId="0" applyNumberFormat="1" applyFont="1" applyFill="1" applyBorder="1" applyAlignment="1" applyProtection="1">
      <alignment horizontal="center" vertical="center" wrapText="1"/>
    </xf>
    <xf numFmtId="6" fontId="35" fillId="26" borderId="43" xfId="0" applyNumberFormat="1" applyFont="1" applyFill="1" applyBorder="1" applyAlignment="1" applyProtection="1">
      <alignment horizontal="center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0" fontId="35" fillId="0" borderId="83" xfId="0" applyFont="1" applyBorder="1" applyAlignment="1" applyProtection="1">
      <alignment horizontal="center" vertical="center" wrapText="1"/>
    </xf>
    <xf numFmtId="0" fontId="71" fillId="26" borderId="10" xfId="0" applyFont="1" applyFill="1" applyBorder="1" applyAlignment="1">
      <alignment horizontal="center" vertical="center" wrapText="1"/>
    </xf>
    <xf numFmtId="0" fontId="34" fillId="0" borderId="129" xfId="0" applyFont="1" applyBorder="1" applyAlignment="1">
      <alignment horizontal="center" wrapText="1"/>
    </xf>
    <xf numFmtId="0" fontId="34" fillId="0" borderId="105" xfId="0" applyFont="1" applyBorder="1" applyAlignment="1">
      <alignment horizontal="center" wrapText="1"/>
    </xf>
    <xf numFmtId="0" fontId="34" fillId="0" borderId="130" xfId="0" applyFont="1" applyBorder="1" applyAlignment="1">
      <alignment horizontal="center" wrapText="1"/>
    </xf>
    <xf numFmtId="0" fontId="35" fillId="0" borderId="81" xfId="0" applyFont="1" applyBorder="1" applyAlignment="1" applyProtection="1">
      <alignment horizontal="center" vertical="center" wrapText="1"/>
    </xf>
    <xf numFmtId="0" fontId="31" fillId="26" borderId="35" xfId="0" applyFont="1" applyFill="1" applyBorder="1" applyAlignment="1" applyProtection="1">
      <alignment horizontal="center" vertical="center" wrapText="1"/>
      <protection locked="0"/>
    </xf>
    <xf numFmtId="0" fontId="31" fillId="26" borderId="43" xfId="0" applyFont="1" applyFill="1" applyBorder="1" applyAlignment="1" applyProtection="1">
      <alignment horizontal="center" vertical="center" wrapText="1"/>
      <protection locked="0"/>
    </xf>
    <xf numFmtId="0" fontId="28" fillId="0" borderId="10" xfId="0" applyFont="1" applyBorder="1" applyAlignment="1" applyProtection="1">
      <alignment horizontal="center" vertical="center" wrapText="1"/>
    </xf>
    <xf numFmtId="0" fontId="31" fillId="26" borderId="10" xfId="0" applyFont="1" applyFill="1" applyBorder="1" applyAlignment="1" applyProtection="1">
      <alignment horizontal="center" vertical="center" wrapText="1"/>
      <protection locked="0"/>
    </xf>
    <xf numFmtId="0" fontId="32" fillId="31" borderId="60" xfId="0" applyFont="1" applyFill="1" applyBorder="1" applyAlignment="1" applyProtection="1">
      <alignment horizontal="center" vertical="center" wrapText="1"/>
    </xf>
    <xf numFmtId="0" fontId="32" fillId="31" borderId="39" xfId="0" applyFont="1" applyFill="1" applyBorder="1" applyAlignment="1" applyProtection="1">
      <alignment horizontal="center" vertical="center" wrapText="1"/>
    </xf>
    <xf numFmtId="0" fontId="30" fillId="31" borderId="50" xfId="0" applyFont="1" applyFill="1" applyBorder="1" applyAlignment="1"/>
    <xf numFmtId="0" fontId="26" fillId="0" borderId="62" xfId="0" applyFont="1" applyBorder="1" applyAlignment="1" applyProtection="1">
      <alignment horizontal="center" vertical="center" wrapText="1"/>
    </xf>
    <xf numFmtId="0" fontId="26" fillId="0" borderId="63" xfId="0" applyFont="1" applyBorder="1" applyAlignment="1" applyProtection="1">
      <alignment horizontal="center" vertical="center" wrapText="1"/>
    </xf>
    <xf numFmtId="0" fontId="0" fillId="0" borderId="59" xfId="0" applyBorder="1" applyAlignment="1"/>
    <xf numFmtId="0" fontId="0" fillId="0" borderId="28" xfId="0" applyBorder="1" applyAlignment="1">
      <alignment horizontal="center"/>
    </xf>
    <xf numFmtId="0" fontId="35" fillId="0" borderId="60" xfId="0" applyFont="1" applyBorder="1" applyAlignment="1" applyProtection="1">
      <alignment horizontal="left" vertical="center" wrapText="1"/>
    </xf>
    <xf numFmtId="0" fontId="35" fillId="0" borderId="39" xfId="0" applyFont="1" applyBorder="1" applyAlignment="1" applyProtection="1">
      <alignment horizontal="left" vertical="center" wrapText="1"/>
    </xf>
    <xf numFmtId="0" fontId="35" fillId="0" borderId="43" xfId="0" applyFont="1" applyBorder="1" applyAlignment="1" applyProtection="1">
      <alignment horizontal="left" vertical="center" wrapText="1"/>
    </xf>
    <xf numFmtId="0" fontId="35" fillId="0" borderId="49" xfId="0" applyFont="1" applyBorder="1" applyAlignment="1" applyProtection="1">
      <alignment horizontal="left" vertical="center" wrapText="1"/>
    </xf>
    <xf numFmtId="0" fontId="35" fillId="0" borderId="45" xfId="0" applyFont="1" applyBorder="1" applyAlignment="1" applyProtection="1">
      <alignment horizontal="left" vertical="center" wrapText="1"/>
    </xf>
    <xf numFmtId="0" fontId="35" fillId="0" borderId="52" xfId="0" applyFont="1" applyBorder="1" applyAlignment="1" applyProtection="1">
      <alignment horizontal="left" vertical="center" wrapText="1"/>
    </xf>
    <xf numFmtId="0" fontId="68" fillId="0" borderId="47" xfId="0" applyFont="1" applyBorder="1" applyAlignment="1" applyProtection="1">
      <alignment horizontal="left" vertical="center" wrapText="1"/>
    </xf>
    <xf numFmtId="0" fontId="68" fillId="0" borderId="48" xfId="0" applyFont="1" applyBorder="1" applyAlignment="1" applyProtection="1">
      <alignment horizontal="left" vertical="center" wrapText="1"/>
    </xf>
    <xf numFmtId="0" fontId="68" fillId="0" borderId="44" xfId="0" applyFont="1" applyBorder="1" applyAlignment="1" applyProtection="1">
      <alignment horizontal="left" vertical="center" wrapText="1"/>
    </xf>
    <xf numFmtId="0" fontId="35" fillId="0" borderId="60" xfId="0" applyFont="1" applyFill="1" applyBorder="1" applyAlignment="1" applyProtection="1">
      <alignment horizontal="left" vertical="center" wrapText="1"/>
    </xf>
    <xf numFmtId="0" fontId="35" fillId="0" borderId="39" xfId="0" applyFont="1" applyFill="1" applyBorder="1" applyAlignment="1" applyProtection="1">
      <alignment horizontal="left" vertical="center" wrapText="1"/>
    </xf>
    <xf numFmtId="0" fontId="35" fillId="0" borderId="43" xfId="0" applyFont="1" applyFill="1" applyBorder="1" applyAlignment="1" applyProtection="1">
      <alignment horizontal="left" vertical="center" wrapText="1"/>
    </xf>
    <xf numFmtId="0" fontId="35" fillId="26" borderId="39" xfId="0" applyFont="1" applyFill="1" applyBorder="1" applyAlignment="1" applyProtection="1">
      <alignment horizontal="center" vertical="center" wrapText="1"/>
      <protection locked="0"/>
    </xf>
    <xf numFmtId="0" fontId="34" fillId="0" borderId="50" xfId="0" applyFont="1" applyBorder="1" applyAlignment="1">
      <alignment horizontal="center" vertical="center" wrapText="1"/>
    </xf>
    <xf numFmtId="0" fontId="22" fillId="0" borderId="28" xfId="0" applyFont="1" applyBorder="1" applyAlignment="1" applyProtection="1">
      <alignment horizontal="center" vertical="center" wrapText="1"/>
      <protection locked="0"/>
    </xf>
    <xf numFmtId="0" fontId="21" fillId="21" borderId="37" xfId="0" applyFont="1" applyFill="1" applyBorder="1" applyAlignment="1" applyProtection="1">
      <alignment horizontal="center" vertical="top" wrapText="1"/>
      <protection locked="0"/>
    </xf>
    <xf numFmtId="0" fontId="50" fillId="31" borderId="62" xfId="0" applyFont="1" applyFill="1" applyBorder="1" applyAlignment="1" applyProtection="1">
      <alignment horizontal="center" vertical="center" wrapText="1"/>
    </xf>
    <xf numFmtId="0" fontId="50" fillId="31" borderId="63" xfId="0" applyFont="1" applyFill="1" applyBorder="1" applyAlignment="1" applyProtection="1">
      <alignment horizontal="center" vertical="center" wrapText="1"/>
    </xf>
    <xf numFmtId="0" fontId="50" fillId="31" borderId="59" xfId="0" applyFont="1" applyFill="1" applyBorder="1" applyAlignment="1" applyProtection="1">
      <alignment horizontal="center" vertical="center" wrapText="1"/>
    </xf>
    <xf numFmtId="0" fontId="35" fillId="26" borderId="69" xfId="0" applyFont="1" applyFill="1" applyBorder="1" applyAlignment="1" applyProtection="1">
      <alignment horizontal="center" vertical="center" wrapText="1"/>
      <protection locked="0"/>
    </xf>
    <xf numFmtId="0" fontId="35" fillId="26" borderId="48" xfId="0" applyFont="1" applyFill="1" applyBorder="1" applyAlignment="1" applyProtection="1">
      <alignment horizontal="center" vertical="center" wrapText="1"/>
      <protection locked="0"/>
    </xf>
    <xf numFmtId="0" fontId="35" fillId="26" borderId="114" xfId="0" applyFont="1" applyFill="1" applyBorder="1" applyAlignment="1" applyProtection="1">
      <alignment horizontal="center" vertical="center" wrapText="1"/>
      <protection locked="0"/>
    </xf>
    <xf numFmtId="0" fontId="68" fillId="26" borderId="32" xfId="0" applyFont="1" applyFill="1" applyBorder="1" applyAlignment="1" applyProtection="1">
      <alignment horizontal="center" vertical="top" wrapText="1"/>
      <protection locked="0"/>
    </xf>
    <xf numFmtId="0" fontId="73" fillId="26" borderId="33" xfId="0" applyFont="1" applyFill="1" applyBorder="1" applyAlignment="1" applyProtection="1">
      <alignment horizontal="center" vertical="top" wrapText="1"/>
      <protection locked="0"/>
    </xf>
    <xf numFmtId="0" fontId="73" fillId="26" borderId="118" xfId="0" applyFont="1" applyFill="1" applyBorder="1" applyAlignment="1" applyProtection="1">
      <alignment horizontal="center" vertical="top" wrapText="1"/>
      <protection locked="0"/>
    </xf>
    <xf numFmtId="0" fontId="35" fillId="27" borderId="35" xfId="0" applyFont="1" applyFill="1" applyBorder="1" applyAlignment="1" applyProtection="1">
      <alignment horizontal="center" vertical="center" wrapText="1"/>
      <protection locked="0"/>
    </xf>
    <xf numFmtId="0" fontId="35" fillId="27" borderId="39" xfId="0" applyFont="1" applyFill="1" applyBorder="1" applyAlignment="1" applyProtection="1">
      <alignment horizontal="center" vertical="center" wrapText="1"/>
      <protection locked="0"/>
    </xf>
    <xf numFmtId="0" fontId="35" fillId="27" borderId="50" xfId="0" applyFont="1" applyFill="1" applyBorder="1" applyAlignment="1" applyProtection="1">
      <alignment horizontal="center" vertical="center" wrapText="1"/>
      <protection locked="0"/>
    </xf>
    <xf numFmtId="0" fontId="35" fillId="26" borderId="117" xfId="0" applyFont="1" applyFill="1" applyBorder="1" applyAlignment="1" applyProtection="1">
      <alignment horizontal="center" vertical="center" wrapText="1"/>
      <protection locked="0"/>
    </xf>
    <xf numFmtId="0" fontId="35" fillId="26" borderId="0" xfId="0" applyFont="1" applyFill="1" applyBorder="1" applyAlignment="1" applyProtection="1">
      <alignment horizontal="center" vertical="center" wrapText="1"/>
      <protection locked="0"/>
    </xf>
    <xf numFmtId="0" fontId="35" fillId="26" borderId="27" xfId="0" applyFont="1" applyFill="1" applyBorder="1" applyAlignment="1" applyProtection="1">
      <alignment horizontal="center" vertical="center" wrapText="1"/>
      <protection locked="0"/>
    </xf>
    <xf numFmtId="0" fontId="35" fillId="26" borderId="69" xfId="0" applyFont="1" applyFill="1" applyBorder="1" applyAlignment="1" applyProtection="1">
      <alignment horizontal="center" wrapText="1"/>
      <protection locked="0"/>
    </xf>
    <xf numFmtId="0" fontId="35" fillId="26" borderId="48" xfId="0" applyFont="1" applyFill="1" applyBorder="1" applyAlignment="1" applyProtection="1">
      <alignment horizontal="center" wrapText="1"/>
      <protection locked="0"/>
    </xf>
    <xf numFmtId="0" fontId="35" fillId="26" borderId="114" xfId="0" applyFont="1" applyFill="1" applyBorder="1" applyAlignment="1" applyProtection="1">
      <alignment horizontal="center" wrapText="1"/>
      <protection locked="0"/>
    </xf>
    <xf numFmtId="0" fontId="35" fillId="26" borderId="51" xfId="0" applyFont="1" applyFill="1" applyBorder="1" applyAlignment="1" applyProtection="1">
      <alignment horizontal="center" wrapText="1"/>
      <protection locked="0"/>
    </xf>
    <xf numFmtId="0" fontId="35" fillId="26" borderId="45" xfId="0" applyFont="1" applyFill="1" applyBorder="1" applyAlignment="1" applyProtection="1">
      <alignment horizontal="center" wrapText="1"/>
      <protection locked="0"/>
    </xf>
    <xf numFmtId="0" fontId="35" fillId="26" borderId="46" xfId="0" applyFont="1" applyFill="1" applyBorder="1" applyAlignment="1" applyProtection="1">
      <alignment horizontal="center" wrapText="1"/>
      <protection locked="0"/>
    </xf>
    <xf numFmtId="0" fontId="34" fillId="22" borderId="69" xfId="0" applyFont="1" applyFill="1" applyBorder="1" applyAlignment="1" applyProtection="1">
      <alignment horizontal="center"/>
      <protection locked="0"/>
    </xf>
    <xf numFmtId="0" fontId="34" fillId="22" borderId="48" xfId="0" applyFont="1" applyFill="1" applyBorder="1" applyAlignment="1" applyProtection="1">
      <alignment horizontal="center"/>
      <protection locked="0"/>
    </xf>
    <xf numFmtId="0" fontId="34" fillId="22" borderId="114" xfId="0" applyFont="1" applyFill="1" applyBorder="1" applyAlignment="1" applyProtection="1">
      <alignment horizontal="center"/>
      <protection locked="0"/>
    </xf>
    <xf numFmtId="0" fontId="34" fillId="26" borderId="60" xfId="0" applyFont="1" applyFill="1" applyBorder="1" applyAlignment="1" applyProtection="1">
      <alignment horizontal="center" vertical="top" wrapText="1"/>
      <protection locked="0"/>
    </xf>
    <xf numFmtId="0" fontId="34" fillId="26" borderId="39" xfId="0" applyFont="1" applyFill="1" applyBorder="1" applyAlignment="1" applyProtection="1">
      <alignment horizontal="center" vertical="top" wrapText="1"/>
      <protection locked="0"/>
    </xf>
    <xf numFmtId="0" fontId="34" fillId="26" borderId="50" xfId="0" applyFont="1" applyFill="1" applyBorder="1" applyAlignment="1" applyProtection="1">
      <alignment horizontal="center" vertical="top" wrapText="1"/>
      <protection locked="0"/>
    </xf>
    <xf numFmtId="0" fontId="34" fillId="26" borderId="49" xfId="0" applyFont="1" applyFill="1" applyBorder="1" applyAlignment="1" applyProtection="1">
      <alignment horizontal="center" vertical="top" wrapText="1"/>
      <protection locked="0"/>
    </xf>
    <xf numFmtId="0" fontId="34" fillId="26" borderId="45" xfId="0" applyFont="1" applyFill="1" applyBorder="1" applyAlignment="1" applyProtection="1">
      <alignment horizontal="center" vertical="top" wrapText="1"/>
      <protection locked="0"/>
    </xf>
    <xf numFmtId="0" fontId="34" fillId="26" borderId="46" xfId="0" applyFont="1" applyFill="1" applyBorder="1" applyAlignment="1" applyProtection="1">
      <alignment horizontal="center" vertical="top" wrapText="1"/>
      <protection locked="0"/>
    </xf>
    <xf numFmtId="0" fontId="41" fillId="31" borderId="34" xfId="0" applyFont="1" applyFill="1" applyBorder="1" applyAlignment="1" applyProtection="1">
      <alignment horizontal="center" vertical="center" wrapText="1"/>
    </xf>
    <xf numFmtId="0" fontId="41" fillId="31" borderId="28" xfId="0" applyFont="1" applyFill="1" applyBorder="1" applyAlignment="1" applyProtection="1">
      <alignment horizontal="center" vertical="center" wrapText="1"/>
    </xf>
    <xf numFmtId="0" fontId="41" fillId="31" borderId="29" xfId="0" applyFont="1" applyFill="1" applyBorder="1" applyAlignment="1" applyProtection="1">
      <alignment horizontal="center" vertical="center" wrapText="1"/>
    </xf>
    <xf numFmtId="0" fontId="35" fillId="22" borderId="117" xfId="0" applyFont="1" applyFill="1" applyBorder="1" applyAlignment="1" applyProtection="1">
      <alignment horizontal="center" vertical="center"/>
      <protection locked="0"/>
    </xf>
    <xf numFmtId="0" fontId="35" fillId="22" borderId="0" xfId="0" applyFont="1" applyFill="1" applyBorder="1" applyAlignment="1" applyProtection="1">
      <alignment horizontal="center" vertical="center"/>
      <protection locked="0"/>
    </xf>
    <xf numFmtId="0" fontId="35" fillId="22" borderId="27" xfId="0" applyFont="1" applyFill="1" applyBorder="1" applyAlignment="1" applyProtection="1">
      <alignment horizontal="center" vertical="center"/>
      <protection locked="0"/>
    </xf>
    <xf numFmtId="0" fontId="35" fillId="0" borderId="60" xfId="0" applyFont="1" applyBorder="1" applyAlignment="1" applyProtection="1">
      <alignment horizontal="center" vertical="center" wrapText="1"/>
    </xf>
    <xf numFmtId="0" fontId="35" fillId="0" borderId="43" xfId="0" applyFont="1" applyBorder="1" applyAlignment="1" applyProtection="1">
      <alignment horizontal="center" vertical="center" wrapText="1"/>
    </xf>
    <xf numFmtId="0" fontId="35" fillId="0" borderId="49" xfId="0" applyFont="1" applyFill="1" applyBorder="1" applyAlignment="1" applyProtection="1">
      <alignment horizontal="center" vertical="center" wrapText="1"/>
    </xf>
    <xf numFmtId="0" fontId="35" fillId="0" borderId="45" xfId="0" applyFont="1" applyFill="1" applyBorder="1" applyAlignment="1" applyProtection="1">
      <alignment horizontal="center" vertical="center" wrapText="1"/>
    </xf>
    <xf numFmtId="0" fontId="35" fillId="0" borderId="52" xfId="0" applyFont="1" applyFill="1" applyBorder="1" applyAlignment="1" applyProtection="1">
      <alignment horizontal="center" vertical="center" wrapText="1"/>
    </xf>
    <xf numFmtId="0" fontId="41" fillId="31" borderId="121" xfId="0" applyFont="1" applyFill="1" applyBorder="1" applyAlignment="1" applyProtection="1">
      <alignment horizontal="center" vertical="center" wrapText="1"/>
    </xf>
    <xf numFmtId="0" fontId="41" fillId="31" borderId="42" xfId="0" applyFont="1" applyFill="1" applyBorder="1" applyAlignment="1" applyProtection="1">
      <alignment horizontal="center" vertical="center" wrapText="1"/>
    </xf>
    <xf numFmtId="0" fontId="40" fillId="31" borderId="58" xfId="0" applyFont="1" applyFill="1" applyBorder="1" applyAlignment="1">
      <alignment horizontal="center" vertical="center"/>
    </xf>
    <xf numFmtId="0" fontId="35" fillId="0" borderId="16" xfId="0" applyFont="1" applyBorder="1" applyAlignment="1" applyProtection="1">
      <alignment horizontal="center" vertical="center" wrapText="1"/>
    </xf>
    <xf numFmtId="0" fontId="68" fillId="26" borderId="41" xfId="0" applyFont="1" applyFill="1" applyBorder="1" applyAlignment="1" applyProtection="1">
      <alignment horizontal="center" vertical="top" wrapText="1"/>
      <protection locked="0"/>
    </xf>
    <xf numFmtId="0" fontId="68" fillId="26" borderId="42" xfId="0" applyFont="1" applyFill="1" applyBorder="1" applyAlignment="1">
      <alignment horizontal="center" vertical="top" wrapText="1"/>
    </xf>
    <xf numFmtId="0" fontId="68" fillId="26" borderId="58" xfId="0" applyFont="1" applyFill="1" applyBorder="1" applyAlignment="1"/>
    <xf numFmtId="0" fontId="34" fillId="26" borderId="39" xfId="0" applyFont="1" applyFill="1" applyBorder="1" applyAlignment="1">
      <alignment horizontal="center"/>
    </xf>
    <xf numFmtId="0" fontId="34" fillId="26" borderId="50" xfId="0" applyFont="1" applyFill="1" applyBorder="1" applyAlignment="1">
      <alignment horizontal="center"/>
    </xf>
    <xf numFmtId="0" fontId="35" fillId="26" borderId="119" xfId="0" applyFont="1" applyFill="1" applyBorder="1" applyAlignment="1" applyProtection="1">
      <alignment horizontal="center" vertical="center" wrapText="1"/>
      <protection locked="0"/>
    </xf>
    <xf numFmtId="0" fontId="35" fillId="26" borderId="33" xfId="0" applyFont="1" applyFill="1" applyBorder="1" applyAlignment="1" applyProtection="1">
      <alignment horizontal="center" vertical="center" wrapText="1"/>
      <protection locked="0"/>
    </xf>
    <xf numFmtId="0" fontId="34" fillId="26" borderId="118" xfId="0" applyFont="1" applyFill="1" applyBorder="1" applyAlignment="1">
      <alignment horizontal="center"/>
    </xf>
    <xf numFmtId="0" fontId="35" fillId="0" borderId="36" xfId="0" applyFont="1" applyFill="1" applyBorder="1" applyAlignment="1" applyProtection="1">
      <alignment horizontal="center" vertical="center" wrapText="1"/>
    </xf>
    <xf numFmtId="0" fontId="35" fillId="0" borderId="37" xfId="0" applyFont="1" applyFill="1" applyBorder="1" applyAlignment="1" applyProtection="1">
      <alignment horizontal="center" vertical="center" wrapText="1"/>
    </xf>
    <xf numFmtId="0" fontId="35" fillId="0" borderId="38" xfId="0" applyFont="1" applyFill="1" applyBorder="1" applyAlignment="1" applyProtection="1">
      <alignment horizontal="center" vertical="center" wrapText="1"/>
    </xf>
    <xf numFmtId="0" fontId="70" fillId="26" borderId="48" xfId="0" applyFont="1" applyFill="1" applyBorder="1" applyAlignment="1" applyProtection="1">
      <alignment horizontal="center" vertical="center" wrapText="1"/>
    </xf>
    <xf numFmtId="0" fontId="72" fillId="26" borderId="48" xfId="0" applyFont="1" applyFill="1" applyBorder="1" applyAlignment="1"/>
    <xf numFmtId="0" fontId="72" fillId="26" borderId="114" xfId="0" applyFont="1" applyFill="1" applyBorder="1" applyAlignment="1"/>
    <xf numFmtId="0" fontId="41" fillId="24" borderId="12" xfId="0" applyFont="1" applyFill="1" applyBorder="1" applyAlignment="1" applyProtection="1">
      <alignment horizontal="center" vertical="center" wrapText="1"/>
      <protection locked="0"/>
    </xf>
    <xf numFmtId="0" fontId="41" fillId="24" borderId="13" xfId="0" applyFont="1" applyFill="1" applyBorder="1" applyAlignment="1" applyProtection="1">
      <alignment horizontal="center" vertical="center" wrapText="1"/>
      <protection locked="0"/>
    </xf>
    <xf numFmtId="0" fontId="41" fillId="24" borderId="67" xfId="0" applyFont="1" applyFill="1" applyBorder="1" applyAlignment="1" applyProtection="1">
      <alignment horizontal="center" vertical="center" wrapText="1"/>
      <protection locked="0"/>
    </xf>
    <xf numFmtId="0" fontId="37" fillId="18" borderId="34" xfId="0" applyFont="1" applyFill="1" applyBorder="1" applyAlignment="1" applyProtection="1">
      <alignment horizontal="left" vertical="center" wrapText="1"/>
    </xf>
    <xf numFmtId="0" fontId="37" fillId="18" borderId="28" xfId="0" applyFont="1" applyFill="1" applyBorder="1" applyAlignment="1" applyProtection="1">
      <alignment horizontal="left" vertical="center" wrapText="1"/>
    </xf>
    <xf numFmtId="0" fontId="35" fillId="26" borderId="39" xfId="0" applyFont="1" applyFill="1" applyBorder="1" applyAlignment="1" applyProtection="1">
      <alignment horizontal="left" vertical="center" wrapText="1"/>
      <protection locked="0"/>
    </xf>
    <xf numFmtId="0" fontId="35" fillId="0" borderId="14" xfId="0" applyFont="1" applyFill="1" applyBorder="1" applyAlignment="1" applyProtection="1">
      <alignment horizontal="center"/>
      <protection locked="0"/>
    </xf>
    <xf numFmtId="0" fontId="35" fillId="0" borderId="16" xfId="0" applyFont="1" applyFill="1" applyBorder="1" applyAlignment="1" applyProtection="1">
      <alignment horizontal="center"/>
      <protection locked="0"/>
    </xf>
    <xf numFmtId="0" fontId="35" fillId="0" borderId="19" xfId="0" applyFont="1" applyFill="1" applyBorder="1" applyAlignment="1" applyProtection="1">
      <alignment horizontal="center"/>
      <protection locked="0"/>
    </xf>
    <xf numFmtId="0" fontId="35" fillId="26" borderId="35" xfId="0" applyFont="1" applyFill="1" applyBorder="1" applyAlignment="1" applyProtection="1">
      <alignment horizontal="left" vertical="center" wrapText="1"/>
      <protection locked="0"/>
    </xf>
    <xf numFmtId="165" fontId="37" fillId="25" borderId="36" xfId="0" applyNumberFormat="1" applyFont="1" applyFill="1" applyBorder="1" applyAlignment="1" applyProtection="1">
      <alignment horizontal="center" vertical="center" wrapText="1"/>
    </xf>
    <xf numFmtId="0" fontId="34" fillId="25" borderId="38" xfId="0" applyFont="1" applyFill="1" applyBorder="1" applyAlignment="1">
      <alignment horizontal="center" vertical="center" wrapText="1"/>
    </xf>
    <xf numFmtId="165" fontId="37" fillId="25" borderId="54" xfId="0" applyNumberFormat="1" applyFont="1" applyFill="1" applyBorder="1" applyAlignment="1" applyProtection="1">
      <alignment horizontal="center" vertical="center" wrapText="1"/>
    </xf>
    <xf numFmtId="0" fontId="34" fillId="25" borderId="59" xfId="0" applyFont="1" applyFill="1" applyBorder="1" applyAlignment="1">
      <alignment horizontal="center" vertical="center" wrapText="1"/>
    </xf>
    <xf numFmtId="165" fontId="35" fillId="26" borderId="35" xfId="0" applyNumberFormat="1" applyFont="1" applyFill="1" applyBorder="1" applyAlignment="1" applyProtection="1">
      <alignment horizontal="center" vertical="center" wrapText="1"/>
      <protection locked="0"/>
    </xf>
    <xf numFmtId="0" fontId="34" fillId="26" borderId="50" xfId="0" applyFont="1" applyFill="1" applyBorder="1" applyAlignment="1">
      <alignment horizontal="center" vertical="center" wrapText="1"/>
    </xf>
    <xf numFmtId="0" fontId="34" fillId="25" borderId="58" xfId="0" applyFont="1" applyFill="1" applyBorder="1" applyAlignment="1">
      <alignment horizontal="center" vertical="center" wrapText="1"/>
    </xf>
    <xf numFmtId="0" fontId="34" fillId="25" borderId="27" xfId="0" applyFont="1" applyFill="1" applyBorder="1" applyAlignment="1">
      <alignment horizontal="center" vertical="center" wrapText="1"/>
    </xf>
    <xf numFmtId="0" fontId="34" fillId="25" borderId="118" xfId="0" applyFont="1" applyFill="1" applyBorder="1" applyAlignment="1">
      <alignment horizontal="center" vertical="center" wrapText="1"/>
    </xf>
    <xf numFmtId="0" fontId="49" fillId="0" borderId="34" xfId="0" applyFont="1" applyBorder="1" applyAlignment="1" applyProtection="1">
      <alignment horizontal="center" vertical="center" wrapText="1"/>
    </xf>
    <xf numFmtId="0" fontId="49" fillId="0" borderId="28" xfId="0" applyFont="1" applyBorder="1" applyAlignment="1" applyProtection="1">
      <alignment horizontal="center" vertical="center" wrapText="1"/>
    </xf>
    <xf numFmtId="0" fontId="49" fillId="0" borderId="29" xfId="0" applyFont="1" applyBorder="1" applyAlignment="1" applyProtection="1">
      <alignment horizontal="center" vertical="center" wrapText="1"/>
    </xf>
    <xf numFmtId="0" fontId="41" fillId="24" borderId="21" xfId="0" applyFont="1" applyFill="1" applyBorder="1" applyAlignment="1" applyProtection="1">
      <alignment horizontal="center" vertical="center" wrapText="1"/>
    </xf>
    <xf numFmtId="0" fontId="41" fillId="24" borderId="22" xfId="0" applyFont="1" applyFill="1" applyBorder="1" applyAlignment="1" applyProtection="1">
      <alignment horizontal="center" vertical="center" wrapText="1"/>
    </xf>
    <xf numFmtId="0" fontId="41" fillId="24" borderId="24" xfId="0" applyFont="1" applyFill="1" applyBorder="1" applyAlignment="1" applyProtection="1">
      <alignment horizontal="center" vertical="center" wrapText="1"/>
    </xf>
    <xf numFmtId="0" fontId="37" fillId="18" borderId="19" xfId="0" applyFont="1" applyFill="1" applyBorder="1" applyAlignment="1" applyProtection="1">
      <alignment horizontal="left" vertical="center" wrapText="1"/>
    </xf>
    <xf numFmtId="0" fontId="37" fillId="18" borderId="41" xfId="0" applyFont="1" applyFill="1" applyBorder="1" applyAlignment="1" applyProtection="1">
      <alignment horizontal="left" vertical="center" wrapText="1"/>
    </xf>
    <xf numFmtId="0" fontId="35" fillId="26" borderId="51" xfId="0" applyFont="1" applyFill="1" applyBorder="1" applyAlignment="1" applyProtection="1">
      <alignment horizontal="center" vertical="top"/>
      <protection locked="0"/>
    </xf>
    <xf numFmtId="0" fontId="35" fillId="26" borderId="45" xfId="0" applyFont="1" applyFill="1" applyBorder="1" applyAlignment="1" applyProtection="1">
      <alignment horizontal="center" vertical="top"/>
      <protection locked="0"/>
    </xf>
    <xf numFmtId="0" fontId="35" fillId="26" borderId="46" xfId="0" applyFont="1" applyFill="1" applyBorder="1" applyAlignment="1" applyProtection="1">
      <alignment horizontal="center" vertical="top"/>
      <protection locked="0"/>
    </xf>
    <xf numFmtId="0" fontId="42" fillId="24" borderId="16" xfId="0" applyFont="1" applyFill="1" applyBorder="1" applyAlignment="1" applyProtection="1">
      <alignment horizontal="center" vertical="center" wrapText="1"/>
    </xf>
    <xf numFmtId="0" fontId="42" fillId="24" borderId="10" xfId="0" applyFont="1" applyFill="1" applyBorder="1" applyAlignment="1" applyProtection="1">
      <alignment horizontal="center" vertical="center" wrapText="1"/>
    </xf>
    <xf numFmtId="0" fontId="41" fillId="24" borderId="12" xfId="0" applyFont="1" applyFill="1" applyBorder="1" applyAlignment="1" applyProtection="1">
      <alignment horizontal="center" vertical="center" wrapText="1"/>
    </xf>
    <xf numFmtId="0" fontId="41" fillId="24" borderId="13" xfId="0" applyFont="1" applyFill="1" applyBorder="1" applyAlignment="1" applyProtection="1">
      <alignment horizontal="center" vertical="center" wrapText="1"/>
    </xf>
    <xf numFmtId="0" fontId="41" fillId="24" borderId="67" xfId="0" applyFont="1" applyFill="1" applyBorder="1" applyAlignment="1" applyProtection="1">
      <alignment horizontal="center" vertical="center" wrapText="1"/>
    </xf>
    <xf numFmtId="0" fontId="35" fillId="0" borderId="11" xfId="0" applyFont="1" applyFill="1" applyBorder="1" applyAlignment="1" applyProtection="1">
      <alignment horizontal="center" vertical="center" wrapText="1"/>
    </xf>
    <xf numFmtId="0" fontId="35" fillId="0" borderId="17" xfId="0" applyFont="1" applyFill="1" applyBorder="1" applyAlignment="1" applyProtection="1">
      <alignment horizontal="center" vertical="center" wrapText="1"/>
    </xf>
    <xf numFmtId="0" fontId="38" fillId="26" borderId="60" xfId="0" applyFont="1" applyFill="1" applyBorder="1" applyAlignment="1" applyProtection="1">
      <alignment horizontal="left" vertical="top" wrapText="1"/>
      <protection locked="0"/>
    </xf>
    <xf numFmtId="0" fontId="62" fillId="26" borderId="39" xfId="0" applyFont="1" applyFill="1" applyBorder="1" applyAlignment="1" applyProtection="1">
      <alignment horizontal="left" vertical="top" wrapText="1"/>
      <protection locked="0"/>
    </xf>
    <xf numFmtId="0" fontId="62" fillId="26" borderId="50" xfId="0" applyFont="1" applyFill="1" applyBorder="1" applyAlignment="1" applyProtection="1">
      <alignment horizontal="left" vertical="top" wrapText="1"/>
      <protection locked="0"/>
    </xf>
    <xf numFmtId="0" fontId="35" fillId="18" borderId="11" xfId="0" applyFont="1" applyFill="1" applyBorder="1" applyAlignment="1" applyProtection="1">
      <alignment horizontal="center" vertical="center" wrapText="1"/>
    </xf>
    <xf numFmtId="0" fontId="35" fillId="18" borderId="17" xfId="0" applyFont="1" applyFill="1" applyBorder="1" applyAlignment="1" applyProtection="1">
      <alignment horizontal="center" vertical="center" wrapText="1"/>
    </xf>
    <xf numFmtId="0" fontId="37" fillId="18" borderId="35" xfId="0" applyFont="1" applyFill="1" applyBorder="1" applyAlignment="1" applyProtection="1">
      <alignment horizontal="left" vertical="center" wrapText="1"/>
      <protection locked="0"/>
    </xf>
    <xf numFmtId="0" fontId="37" fillId="18" borderId="39" xfId="0" applyFont="1" applyFill="1" applyBorder="1" applyAlignment="1" applyProtection="1">
      <alignment horizontal="left" vertical="center" wrapText="1"/>
      <protection locked="0"/>
    </xf>
    <xf numFmtId="165" fontId="37" fillId="25" borderId="35" xfId="0" applyNumberFormat="1" applyFont="1" applyFill="1" applyBorder="1" applyAlignment="1" applyProtection="1">
      <alignment horizontal="center" vertical="center" wrapText="1"/>
    </xf>
    <xf numFmtId="0" fontId="34" fillId="25" borderId="50" xfId="0" applyFont="1" applyFill="1" applyBorder="1" applyAlignment="1">
      <alignment horizontal="center" vertical="center" wrapText="1"/>
    </xf>
    <xf numFmtId="165" fontId="37" fillId="19" borderId="120" xfId="0" applyNumberFormat="1" applyFont="1" applyFill="1" applyBorder="1" applyAlignment="1" applyProtection="1">
      <alignment horizontal="center" vertical="center" wrapText="1"/>
    </xf>
    <xf numFmtId="0" fontId="34" fillId="0" borderId="38" xfId="0" applyFont="1" applyBorder="1" applyAlignment="1"/>
    <xf numFmtId="0" fontId="34" fillId="25" borderId="38" xfId="0" applyFont="1" applyFill="1" applyBorder="1" applyAlignment="1"/>
    <xf numFmtId="165" fontId="37" fillId="25" borderId="69" xfId="0" applyNumberFormat="1" applyFont="1" applyFill="1" applyBorder="1" applyAlignment="1" applyProtection="1">
      <alignment horizontal="center" vertical="center" wrapText="1"/>
    </xf>
    <xf numFmtId="0" fontId="34" fillId="25" borderId="114" xfId="0" applyFont="1" applyFill="1" applyBorder="1" applyAlignment="1"/>
    <xf numFmtId="165" fontId="35" fillId="25" borderId="35" xfId="0" applyNumberFormat="1" applyFont="1" applyFill="1" applyBorder="1" applyAlignment="1" applyProtection="1">
      <alignment horizontal="center" vertical="center" wrapText="1"/>
    </xf>
    <xf numFmtId="0" fontId="34" fillId="25" borderId="50" xfId="0" applyFont="1" applyFill="1" applyBorder="1" applyAlignment="1"/>
    <xf numFmtId="165" fontId="35" fillId="26" borderId="51" xfId="0" applyNumberFormat="1" applyFont="1" applyFill="1" applyBorder="1" applyAlignment="1" applyProtection="1">
      <alignment horizontal="center" vertical="center" wrapText="1"/>
      <protection locked="0"/>
    </xf>
    <xf numFmtId="0" fontId="34" fillId="26" borderId="46" xfId="0" applyFont="1" applyFill="1" applyBorder="1" applyAlignment="1">
      <alignment horizontal="center" vertical="center" wrapText="1"/>
    </xf>
    <xf numFmtId="0" fontId="35" fillId="26" borderId="10" xfId="0" applyFont="1" applyFill="1" applyBorder="1" applyAlignment="1" applyProtection="1">
      <alignment horizontal="center" vertical="top" wrapText="1"/>
      <protection locked="0"/>
    </xf>
    <xf numFmtId="0" fontId="35" fillId="26" borderId="18" xfId="0" applyFont="1" applyFill="1" applyBorder="1" applyAlignment="1" applyProtection="1">
      <alignment horizontal="center" vertical="top" wrapText="1"/>
      <protection locked="0"/>
    </xf>
    <xf numFmtId="165" fontId="35" fillId="26" borderId="10" xfId="0" applyNumberFormat="1" applyFont="1" applyFill="1" applyBorder="1" applyAlignment="1" applyProtection="1">
      <alignment horizontal="center" vertical="center" wrapText="1"/>
      <protection locked="0"/>
    </xf>
    <xf numFmtId="165" fontId="35" fillId="26" borderId="18" xfId="0" applyNumberFormat="1" applyFont="1" applyFill="1" applyBorder="1" applyAlignment="1" applyProtection="1">
      <alignment horizontal="center" vertical="center" wrapText="1"/>
      <protection locked="0"/>
    </xf>
    <xf numFmtId="0" fontId="38" fillId="26" borderId="39" xfId="0" applyFont="1" applyFill="1" applyBorder="1" applyAlignment="1" applyProtection="1">
      <alignment horizontal="left" vertical="top" wrapText="1"/>
      <protection locked="0"/>
    </xf>
    <xf numFmtId="0" fontId="38" fillId="26" borderId="50" xfId="0" applyFont="1" applyFill="1" applyBorder="1" applyAlignment="1" applyProtection="1">
      <alignment horizontal="left" vertical="top" wrapText="1"/>
      <protection locked="0"/>
    </xf>
    <xf numFmtId="0" fontId="52" fillId="19" borderId="62" xfId="0" applyFont="1" applyFill="1" applyBorder="1" applyAlignment="1" applyProtection="1">
      <alignment horizontal="center" vertical="center" wrapText="1"/>
    </xf>
    <xf numFmtId="0" fontId="52" fillId="19" borderId="63" xfId="0" applyFont="1" applyFill="1" applyBorder="1" applyAlignment="1" applyProtection="1">
      <alignment horizontal="center" vertical="center" wrapText="1"/>
    </xf>
    <xf numFmtId="0" fontId="52" fillId="19" borderId="59" xfId="0" applyFont="1" applyFill="1" applyBorder="1" applyAlignment="1" applyProtection="1">
      <alignment horizontal="center" vertical="center" wrapText="1"/>
    </xf>
    <xf numFmtId="0" fontId="50" fillId="19" borderId="25" xfId="0" applyFont="1" applyFill="1" applyBorder="1" applyAlignment="1" applyProtection="1">
      <alignment horizontal="center" vertical="center" wrapText="1"/>
    </xf>
    <xf numFmtId="0" fontId="50" fillId="19" borderId="56" xfId="0" applyFont="1" applyFill="1" applyBorder="1" applyAlignment="1" applyProtection="1">
      <alignment horizontal="center" vertical="center" wrapText="1"/>
    </xf>
    <xf numFmtId="0" fontId="50" fillId="19" borderId="57" xfId="0" applyFont="1" applyFill="1" applyBorder="1" applyAlignment="1" applyProtection="1">
      <alignment horizontal="center" vertical="center" wrapText="1"/>
    </xf>
    <xf numFmtId="0" fontId="37" fillId="18" borderId="19" xfId="0" applyFont="1" applyFill="1" applyBorder="1" applyAlignment="1" applyProtection="1">
      <alignment horizontal="center" vertical="center" wrapText="1"/>
    </xf>
    <xf numFmtId="0" fontId="37" fillId="18" borderId="41" xfId="0" applyFont="1" applyFill="1" applyBorder="1" applyAlignment="1" applyProtection="1">
      <alignment horizontal="center" vertical="center" wrapText="1"/>
    </xf>
    <xf numFmtId="0" fontId="35" fillId="19" borderId="21" xfId="0" applyFont="1" applyFill="1" applyBorder="1" applyAlignment="1" applyProtection="1">
      <alignment horizontal="center" vertical="center" wrapText="1"/>
    </xf>
    <xf numFmtId="0" fontId="35" fillId="19" borderId="22" xfId="0" applyFont="1" applyFill="1" applyBorder="1" applyAlignment="1" applyProtection="1">
      <alignment horizontal="center" vertical="center" wrapText="1"/>
    </xf>
    <xf numFmtId="0" fontId="50" fillId="19" borderId="31" xfId="0" applyFont="1" applyFill="1" applyBorder="1" applyAlignment="1" applyProtection="1">
      <alignment horizontal="center" vertical="center" wrapText="1"/>
    </xf>
    <xf numFmtId="0" fontId="50" fillId="19" borderId="0" xfId="0" applyFont="1" applyFill="1" applyBorder="1" applyAlignment="1" applyProtection="1">
      <alignment horizontal="center" vertical="center" wrapText="1"/>
    </xf>
    <xf numFmtId="0" fontId="50" fillId="19" borderId="27" xfId="0" applyFont="1" applyFill="1" applyBorder="1" applyAlignment="1" applyProtection="1">
      <alignment horizontal="center" vertical="center" wrapText="1"/>
    </xf>
    <xf numFmtId="0" fontId="50" fillId="19" borderId="64" xfId="0" applyFont="1" applyFill="1" applyBorder="1" applyAlignment="1" applyProtection="1">
      <alignment horizontal="center" vertical="center" wrapText="1"/>
    </xf>
    <xf numFmtId="0" fontId="50" fillId="19" borderId="65" xfId="0" applyFont="1" applyFill="1" applyBorder="1" applyAlignment="1" applyProtection="1">
      <alignment horizontal="center" vertical="center" wrapText="1"/>
    </xf>
    <xf numFmtId="0" fontId="50" fillId="19" borderId="68" xfId="0" applyFont="1" applyFill="1" applyBorder="1" applyAlignment="1" applyProtection="1">
      <alignment horizontal="center" vertical="center" wrapText="1"/>
    </xf>
    <xf numFmtId="0" fontId="35" fillId="18" borderId="47" xfId="0" applyFont="1" applyFill="1" applyBorder="1" applyAlignment="1" applyProtection="1">
      <alignment horizontal="left" vertical="center" wrapText="1"/>
    </xf>
    <xf numFmtId="0" fontId="35" fillId="18" borderId="48" xfId="0" applyFont="1" applyFill="1" applyBorder="1" applyAlignment="1" applyProtection="1">
      <alignment horizontal="left" vertical="center" wrapText="1"/>
    </xf>
    <xf numFmtId="0" fontId="35" fillId="18" borderId="44" xfId="0" applyFont="1" applyFill="1" applyBorder="1" applyAlignment="1" applyProtection="1">
      <alignment horizontal="left" vertical="center" wrapText="1"/>
    </xf>
    <xf numFmtId="0" fontId="35" fillId="26" borderId="30" xfId="0" applyFont="1" applyFill="1" applyBorder="1" applyAlignment="1" applyProtection="1">
      <alignment horizontal="center" vertical="center" wrapText="1"/>
      <protection locked="0"/>
    </xf>
    <xf numFmtId="0" fontId="35" fillId="18" borderId="45" xfId="0" applyFont="1" applyFill="1" applyBorder="1" applyAlignment="1" applyProtection="1">
      <alignment horizontal="left" vertical="center" wrapText="1"/>
    </xf>
    <xf numFmtId="0" fontId="35" fillId="0" borderId="14" xfId="0" applyFont="1" applyFill="1" applyBorder="1" applyAlignment="1" applyProtection="1">
      <alignment horizontal="center" vertical="center"/>
      <protection locked="0"/>
    </xf>
    <xf numFmtId="0" fontId="35" fillId="0" borderId="16" xfId="0" applyFont="1" applyFill="1" applyBorder="1" applyAlignment="1" applyProtection="1">
      <alignment horizontal="center" vertical="center"/>
      <protection locked="0"/>
    </xf>
    <xf numFmtId="0" fontId="35" fillId="0" borderId="19" xfId="0" applyFont="1" applyFill="1" applyBorder="1" applyAlignment="1" applyProtection="1">
      <alignment horizontal="center" vertical="center"/>
      <protection locked="0"/>
    </xf>
    <xf numFmtId="0" fontId="35" fillId="18" borderId="10" xfId="0" applyFont="1" applyFill="1" applyBorder="1" applyAlignment="1" applyProtection="1">
      <alignment horizontal="center" vertical="center" wrapText="1"/>
    </xf>
    <xf numFmtId="165" fontId="35" fillId="26" borderId="17" xfId="0" applyNumberFormat="1" applyFont="1" applyFill="1" applyBorder="1" applyAlignment="1" applyProtection="1">
      <alignment horizontal="center" vertical="center" wrapText="1"/>
      <protection locked="0"/>
    </xf>
    <xf numFmtId="165" fontId="35" fillId="26" borderId="23" xfId="0" applyNumberFormat="1" applyFont="1" applyFill="1" applyBorder="1" applyAlignment="1" applyProtection="1">
      <alignment horizontal="center" vertical="center" wrapText="1"/>
      <protection locked="0"/>
    </xf>
    <xf numFmtId="0" fontId="52" fillId="19" borderId="21" xfId="0" applyFont="1" applyFill="1" applyBorder="1" applyAlignment="1" applyProtection="1">
      <alignment horizontal="center" vertical="center" wrapText="1"/>
    </xf>
    <xf numFmtId="0" fontId="52" fillId="19" borderId="22" xfId="0" applyFont="1" applyFill="1" applyBorder="1" applyAlignment="1" applyProtection="1">
      <alignment horizontal="center" vertical="center" wrapText="1"/>
    </xf>
    <xf numFmtId="0" fontId="52" fillId="19" borderId="24" xfId="0" applyFont="1" applyFill="1" applyBorder="1" applyAlignment="1" applyProtection="1">
      <alignment horizontal="center" vertical="center" wrapText="1"/>
    </xf>
    <xf numFmtId="0" fontId="35" fillId="18" borderId="60" xfId="0" applyFont="1" applyFill="1" applyBorder="1" applyAlignment="1" applyProtection="1">
      <alignment horizontal="left" vertical="center" wrapText="1"/>
    </xf>
    <xf numFmtId="0" fontId="35" fillId="0" borderId="39" xfId="0" applyFont="1" applyBorder="1" applyProtection="1"/>
    <xf numFmtId="0" fontId="35" fillId="0" borderId="43" xfId="0" applyFont="1" applyBorder="1" applyProtection="1"/>
    <xf numFmtId="0" fontId="34" fillId="21" borderId="37" xfId="0" applyFont="1" applyFill="1" applyBorder="1" applyAlignment="1" applyProtection="1">
      <alignment horizontal="center" vertical="center" wrapText="1"/>
      <protection locked="0"/>
    </xf>
    <xf numFmtId="0" fontId="35" fillId="18" borderId="16" xfId="0" applyFont="1" applyFill="1" applyBorder="1" applyAlignment="1" applyProtection="1">
      <alignment horizontal="center" vertical="center" wrapText="1"/>
    </xf>
    <xf numFmtId="0" fontId="35" fillId="0" borderId="54" xfId="0" applyFont="1" applyBorder="1" applyAlignment="1" applyProtection="1">
      <alignment horizontal="left" vertical="center" wrapText="1"/>
    </xf>
    <xf numFmtId="0" fontId="35" fillId="0" borderId="63" xfId="0" applyFont="1" applyBorder="1" applyAlignment="1" applyProtection="1">
      <alignment horizontal="left" vertical="center" wrapText="1"/>
    </xf>
    <xf numFmtId="0" fontId="35" fillId="0" borderId="59" xfId="0" applyFont="1" applyBorder="1" applyAlignment="1" applyProtection="1">
      <alignment horizontal="left" vertical="center" wrapText="1"/>
    </xf>
    <xf numFmtId="0" fontId="35" fillId="0" borderId="51" xfId="0" applyFont="1" applyBorder="1" applyAlignment="1" applyProtection="1">
      <alignment horizontal="left" vertical="center" wrapText="1"/>
    </xf>
    <xf numFmtId="0" fontId="35" fillId="0" borderId="46" xfId="0" applyFont="1" applyBorder="1" applyAlignment="1" applyProtection="1">
      <alignment horizontal="left" vertical="center" wrapText="1"/>
    </xf>
    <xf numFmtId="6" fontId="38" fillId="26" borderId="35" xfId="0" applyNumberFormat="1" applyFont="1" applyFill="1" applyBorder="1" applyAlignment="1" applyProtection="1">
      <alignment horizontal="center" vertical="center" wrapText="1"/>
      <protection locked="0"/>
    </xf>
    <xf numFmtId="6" fontId="47" fillId="26" borderId="50" xfId="0" applyNumberFormat="1" applyFont="1" applyFill="1" applyBorder="1" applyAlignment="1" applyProtection="1">
      <alignment horizontal="center" vertical="center" wrapText="1"/>
      <protection locked="0"/>
    </xf>
    <xf numFmtId="0" fontId="34" fillId="26" borderId="16" xfId="0" applyFont="1" applyFill="1" applyBorder="1" applyAlignment="1" applyProtection="1">
      <alignment horizontal="left" vertical="top" wrapText="1"/>
      <protection locked="0"/>
    </xf>
    <xf numFmtId="0" fontId="34" fillId="26" borderId="10" xfId="0" applyFont="1" applyFill="1" applyBorder="1" applyAlignment="1" applyProtection="1">
      <alignment horizontal="left" vertical="top" wrapText="1"/>
      <protection locked="0"/>
    </xf>
    <xf numFmtId="0" fontId="34" fillId="26" borderId="18" xfId="0" applyFont="1" applyFill="1" applyBorder="1" applyAlignment="1" applyProtection="1">
      <alignment horizontal="left" vertical="top" wrapText="1"/>
      <protection locked="0"/>
    </xf>
    <xf numFmtId="0" fontId="54" fillId="31" borderId="21" xfId="0" applyFont="1" applyFill="1" applyBorder="1" applyAlignment="1" applyProtection="1">
      <alignment horizontal="center" vertical="center" wrapText="1"/>
    </xf>
    <xf numFmtId="0" fontId="54" fillId="31" borderId="22" xfId="0" applyFont="1" applyFill="1" applyBorder="1" applyAlignment="1" applyProtection="1">
      <alignment horizontal="center" vertical="center" wrapText="1"/>
    </xf>
    <xf numFmtId="0" fontId="54" fillId="31" borderId="24" xfId="0" applyFont="1" applyFill="1" applyBorder="1" applyAlignment="1" applyProtection="1">
      <alignment horizontal="center" vertical="center" wrapText="1"/>
    </xf>
    <xf numFmtId="0" fontId="34" fillId="26" borderId="41" xfId="0" applyFont="1" applyFill="1" applyBorder="1" applyAlignment="1" applyProtection="1">
      <alignment horizontal="center" vertical="top" wrapText="1"/>
      <protection locked="0"/>
    </xf>
    <xf numFmtId="0" fontId="34" fillId="26" borderId="42" xfId="0" applyFont="1" applyFill="1" applyBorder="1" applyAlignment="1" applyProtection="1">
      <alignment horizontal="center" vertical="top" wrapText="1"/>
      <protection locked="0"/>
    </xf>
    <xf numFmtId="0" fontId="34" fillId="26" borderId="58" xfId="0" applyFont="1" applyFill="1" applyBorder="1" applyAlignment="1" applyProtection="1">
      <alignment horizontal="center" vertical="top" wrapText="1"/>
      <protection locked="0"/>
    </xf>
    <xf numFmtId="0" fontId="41" fillId="31" borderId="36" xfId="0" applyFont="1" applyFill="1" applyBorder="1" applyAlignment="1" applyProtection="1">
      <alignment horizontal="center" vertical="center" wrapText="1"/>
    </xf>
    <xf numFmtId="0" fontId="41" fillId="31" borderId="37" xfId="0" applyFont="1" applyFill="1" applyBorder="1" applyAlignment="1" applyProtection="1">
      <alignment horizontal="center" vertical="center" wrapText="1"/>
    </xf>
    <xf numFmtId="0" fontId="41" fillId="31" borderId="38" xfId="0" applyFont="1" applyFill="1" applyBorder="1" applyAlignment="1" applyProtection="1">
      <alignment horizontal="center" vertical="center" wrapText="1"/>
    </xf>
    <xf numFmtId="0" fontId="34" fillId="0" borderId="26" xfId="0" applyFont="1" applyBorder="1" applyAlignment="1" applyProtection="1">
      <alignment horizontal="center" wrapText="1"/>
      <protection locked="0"/>
    </xf>
    <xf numFmtId="0" fontId="34" fillId="0" borderId="31" xfId="0" applyFont="1" applyBorder="1" applyAlignment="1" applyProtection="1">
      <alignment horizontal="center" wrapText="1"/>
      <protection locked="0"/>
    </xf>
    <xf numFmtId="6" fontId="38" fillId="26" borderId="41" xfId="0" applyNumberFormat="1" applyFont="1" applyFill="1" applyBorder="1" applyAlignment="1" applyProtection="1">
      <alignment horizontal="center" vertical="center" wrapText="1"/>
      <protection locked="0"/>
    </xf>
    <xf numFmtId="6" fontId="47" fillId="26" borderId="58" xfId="0" applyNumberFormat="1" applyFont="1" applyFill="1" applyBorder="1" applyAlignment="1" applyProtection="1">
      <alignment horizontal="center" vertical="center" wrapText="1"/>
      <protection locked="0"/>
    </xf>
    <xf numFmtId="0" fontId="34" fillId="26" borderId="35" xfId="0" applyFont="1" applyFill="1" applyBorder="1" applyAlignment="1" applyProtection="1">
      <alignment horizontal="left" vertical="top" wrapText="1"/>
      <protection locked="0"/>
    </xf>
    <xf numFmtId="0" fontId="34" fillId="26" borderId="39" xfId="0" applyFont="1" applyFill="1" applyBorder="1" applyAlignment="1" applyProtection="1">
      <alignment horizontal="left" vertical="top" wrapText="1"/>
      <protection locked="0"/>
    </xf>
    <xf numFmtId="0" fontId="34" fillId="26" borderId="50" xfId="0" applyFont="1" applyFill="1" applyBorder="1" applyAlignment="1" applyProtection="1">
      <alignment horizontal="left" vertical="top" wrapText="1"/>
      <protection locked="0"/>
    </xf>
    <xf numFmtId="0" fontId="34" fillId="26" borderId="43" xfId="0" applyFont="1" applyFill="1" applyBorder="1" applyAlignment="1" applyProtection="1">
      <alignment horizontal="center" vertical="top" wrapText="1"/>
      <protection locked="0"/>
    </xf>
    <xf numFmtId="0" fontId="34" fillId="26" borderId="10" xfId="0" applyFont="1" applyFill="1" applyBorder="1" applyAlignment="1" applyProtection="1">
      <alignment horizontal="center" vertical="top" wrapText="1"/>
      <protection locked="0"/>
    </xf>
    <xf numFmtId="0" fontId="34" fillId="26" borderId="18" xfId="0" applyFont="1" applyFill="1" applyBorder="1" applyAlignment="1" applyProtection="1">
      <alignment horizontal="center" vertical="top" wrapText="1"/>
      <protection locked="0"/>
    </xf>
    <xf numFmtId="0" fontId="34" fillId="0" borderId="36" xfId="0" applyFont="1" applyBorder="1" applyAlignment="1" applyProtection="1">
      <alignment horizontal="center" wrapText="1"/>
      <protection locked="0"/>
    </xf>
    <xf numFmtId="0" fontId="34" fillId="0" borderId="37" xfId="0" applyFont="1" applyBorder="1" applyAlignment="1" applyProtection="1">
      <alignment horizontal="center" wrapText="1"/>
      <protection locked="0"/>
    </xf>
    <xf numFmtId="0" fontId="34" fillId="0" borderId="38" xfId="0" applyFont="1" applyBorder="1" applyAlignment="1" applyProtection="1">
      <alignment horizontal="center" wrapText="1"/>
      <protection locked="0"/>
    </xf>
    <xf numFmtId="0" fontId="35" fillId="0" borderId="35" xfId="0" applyFont="1" applyBorder="1" applyAlignment="1" applyProtection="1">
      <alignment horizontal="left" vertical="center" wrapText="1"/>
    </xf>
    <xf numFmtId="0" fontId="35" fillId="0" borderId="50" xfId="0" applyFont="1" applyBorder="1" applyAlignment="1" applyProtection="1">
      <alignment horizontal="left" vertical="center" wrapText="1"/>
    </xf>
    <xf numFmtId="0" fontId="35" fillId="0" borderId="69" xfId="0" applyFont="1" applyBorder="1" applyAlignment="1" applyProtection="1">
      <alignment horizontal="left" vertical="center" wrapText="1"/>
    </xf>
    <xf numFmtId="0" fontId="35" fillId="0" borderId="48" xfId="0" applyFont="1" applyBorder="1" applyAlignment="1" applyProtection="1">
      <alignment horizontal="left" vertical="center" wrapText="1"/>
    </xf>
    <xf numFmtId="0" fontId="35" fillId="0" borderId="114" xfId="0" applyFont="1" applyBorder="1" applyAlignment="1" applyProtection="1">
      <alignment horizontal="left" vertical="center" wrapText="1"/>
    </xf>
    <xf numFmtId="0" fontId="49" fillId="21" borderId="36" xfId="0" applyFont="1" applyFill="1" applyBorder="1" applyAlignment="1" applyProtection="1">
      <alignment horizontal="center" vertical="center" wrapText="1"/>
    </xf>
    <xf numFmtId="0" fontId="49" fillId="21" borderId="37" xfId="0" applyFont="1" applyFill="1" applyBorder="1" applyAlignment="1" applyProtection="1">
      <alignment horizontal="center" vertical="center" wrapText="1"/>
    </xf>
    <xf numFmtId="0" fontId="49" fillId="21" borderId="38" xfId="0" applyFont="1" applyFill="1" applyBorder="1" applyAlignment="1" applyProtection="1">
      <alignment horizontal="center" vertical="center" wrapText="1"/>
    </xf>
    <xf numFmtId="0" fontId="34" fillId="26" borderId="35" xfId="0" applyFont="1" applyFill="1" applyBorder="1" applyAlignment="1" applyProtection="1">
      <alignment horizontal="center" vertical="top" wrapText="1"/>
      <protection locked="0"/>
    </xf>
    <xf numFmtId="0" fontId="35" fillId="0" borderId="16" xfId="0" applyFont="1" applyFill="1" applyBorder="1" applyAlignment="1" applyProtection="1">
      <alignment horizontal="center" vertical="center" wrapText="1"/>
    </xf>
    <xf numFmtId="0" fontId="35" fillId="0" borderId="10" xfId="0" applyFont="1" applyFill="1" applyBorder="1" applyAlignment="1" applyProtection="1">
      <alignment horizontal="center" vertical="center" wrapText="1"/>
    </xf>
    <xf numFmtId="0" fontId="35" fillId="29" borderId="10" xfId="0" applyFont="1" applyFill="1" applyBorder="1" applyAlignment="1" applyProtection="1">
      <alignment horizontal="center" vertical="center" wrapText="1"/>
      <protection locked="0"/>
    </xf>
    <xf numFmtId="0" fontId="35" fillId="29" borderId="18" xfId="0" applyFont="1" applyFill="1" applyBorder="1" applyAlignment="1" applyProtection="1">
      <alignment horizontal="center" vertical="center" wrapText="1"/>
      <protection locked="0"/>
    </xf>
    <xf numFmtId="0" fontId="38" fillId="29" borderId="16" xfId="0" applyFont="1" applyFill="1" applyBorder="1" applyAlignment="1" applyProtection="1">
      <alignment horizontal="center" vertical="top" wrapText="1"/>
      <protection locked="0"/>
    </xf>
    <xf numFmtId="0" fontId="38" fillId="29" borderId="10" xfId="0" applyFont="1" applyFill="1" applyBorder="1" applyAlignment="1" applyProtection="1">
      <alignment horizontal="center" vertical="top" wrapText="1"/>
      <protection locked="0"/>
    </xf>
    <xf numFmtId="0" fontId="38" fillId="29" borderId="18" xfId="0" applyFont="1" applyFill="1" applyBorder="1" applyAlignment="1" applyProtection="1">
      <alignment horizontal="center" vertical="top" wrapText="1"/>
      <protection locked="0"/>
    </xf>
    <xf numFmtId="0" fontId="35" fillId="0" borderId="60" xfId="0" applyFont="1" applyFill="1" applyBorder="1" applyAlignment="1" applyProtection="1">
      <alignment horizontal="center" vertical="center" wrapText="1"/>
    </xf>
    <xf numFmtId="0" fontId="35" fillId="0" borderId="39" xfId="0" applyFont="1" applyFill="1" applyBorder="1" applyAlignment="1" applyProtection="1">
      <alignment horizontal="center" vertical="center" wrapText="1"/>
    </xf>
    <xf numFmtId="0" fontId="35" fillId="0" borderId="50" xfId="0" applyFont="1" applyFill="1" applyBorder="1" applyAlignment="1" applyProtection="1">
      <alignment horizontal="center" vertical="center" wrapText="1"/>
    </xf>
    <xf numFmtId="0" fontId="56" fillId="31" borderId="16" xfId="0" applyFont="1" applyFill="1" applyBorder="1" applyAlignment="1" applyProtection="1">
      <alignment horizontal="center" vertical="center" wrapText="1"/>
    </xf>
    <xf numFmtId="0" fontId="56" fillId="31" borderId="10" xfId="0" applyFont="1" applyFill="1" applyBorder="1" applyAlignment="1" applyProtection="1">
      <alignment horizontal="center" vertical="center" wrapText="1"/>
    </xf>
    <xf numFmtId="0" fontId="56" fillId="31" borderId="18" xfId="0" applyFont="1" applyFill="1" applyBorder="1" applyAlignment="1" applyProtection="1">
      <alignment horizontal="center" vertical="center" wrapText="1"/>
    </xf>
    <xf numFmtId="0" fontId="38" fillId="26" borderId="11" xfId="0" applyFont="1" applyFill="1" applyBorder="1" applyAlignment="1" applyProtection="1">
      <alignment horizontal="center" vertical="top" wrapText="1"/>
      <protection locked="0"/>
    </xf>
    <xf numFmtId="0" fontId="34" fillId="26" borderId="17" xfId="0" applyFont="1" applyFill="1" applyBorder="1" applyAlignment="1" applyProtection="1">
      <alignment horizontal="center" vertical="top" wrapText="1"/>
      <protection locked="0"/>
    </xf>
    <xf numFmtId="0" fontId="34" fillId="26" borderId="23" xfId="0" applyFont="1" applyFill="1" applyBorder="1" applyAlignment="1" applyProtection="1">
      <alignment horizontal="center" vertical="top" wrapText="1"/>
      <protection locked="0"/>
    </xf>
    <xf numFmtId="0" fontId="48" fillId="32" borderId="16" xfId="0" applyFont="1" applyFill="1" applyBorder="1" applyAlignment="1" applyProtection="1">
      <alignment horizontal="center" vertical="center" wrapText="1"/>
    </xf>
    <xf numFmtId="0" fontId="48" fillId="32" borderId="10" xfId="0" applyFont="1" applyFill="1" applyBorder="1" applyAlignment="1" applyProtection="1">
      <alignment horizontal="center" vertical="center" wrapText="1"/>
    </xf>
    <xf numFmtId="0" fontId="48" fillId="32" borderId="18" xfId="0" applyFont="1" applyFill="1" applyBorder="1" applyAlignment="1" applyProtection="1">
      <alignment horizontal="center" vertical="center" wrapText="1"/>
    </xf>
    <xf numFmtId="0" fontId="58" fillId="23" borderId="34" xfId="0" applyFont="1" applyFill="1" applyBorder="1" applyAlignment="1" applyProtection="1">
      <alignment horizontal="center" vertical="center" wrapText="1"/>
    </xf>
    <xf numFmtId="0" fontId="55" fillId="23" borderId="28" xfId="0" applyFont="1" applyFill="1" applyBorder="1" applyAlignment="1" applyProtection="1">
      <alignment horizontal="center" vertical="center" wrapText="1"/>
    </xf>
    <xf numFmtId="0" fontId="55" fillId="23" borderId="29" xfId="0" applyFont="1" applyFill="1" applyBorder="1" applyAlignment="1" applyProtection="1">
      <alignment horizontal="center" vertical="center" wrapText="1"/>
    </xf>
    <xf numFmtId="0" fontId="56" fillId="31" borderId="60" xfId="0" applyFont="1" applyFill="1" applyBorder="1" applyAlignment="1" applyProtection="1">
      <alignment horizontal="center" vertical="center" wrapText="1"/>
    </xf>
    <xf numFmtId="0" fontId="56" fillId="31" borderId="39" xfId="0" applyFont="1" applyFill="1" applyBorder="1" applyAlignment="1" applyProtection="1">
      <alignment horizontal="center" vertical="center" wrapText="1"/>
    </xf>
    <xf numFmtId="0" fontId="56" fillId="31" borderId="43" xfId="0" applyFont="1" applyFill="1" applyBorder="1" applyAlignment="1" applyProtection="1">
      <alignment horizontal="center" vertical="center" wrapText="1"/>
    </xf>
    <xf numFmtId="0" fontId="35" fillId="26" borderId="50" xfId="0" applyFont="1" applyFill="1" applyBorder="1" applyAlignment="1" applyProtection="1">
      <alignment horizontal="center" vertical="center" wrapText="1"/>
      <protection locked="0"/>
    </xf>
    <xf numFmtId="0" fontId="68" fillId="0" borderId="60" xfId="0" applyFont="1" applyFill="1" applyBorder="1" applyAlignment="1" applyProtection="1">
      <alignment horizontal="left" vertical="center" wrapText="1"/>
    </xf>
    <xf numFmtId="0" fontId="68" fillId="0" borderId="39" xfId="0" applyFont="1" applyFill="1" applyBorder="1" applyAlignment="1" applyProtection="1">
      <alignment horizontal="left" vertical="center" wrapText="1"/>
    </xf>
    <xf numFmtId="0" fontId="68" fillId="0" borderId="43" xfId="0" applyFont="1" applyFill="1" applyBorder="1" applyAlignment="1" applyProtection="1">
      <alignment horizontal="left" vertical="center" wrapText="1"/>
    </xf>
    <xf numFmtId="0" fontId="35" fillId="26" borderId="18" xfId="0" applyFont="1" applyFill="1" applyBorder="1" applyAlignment="1" applyProtection="1">
      <alignment horizontal="center" vertical="center" wrapText="1"/>
      <protection locked="0"/>
    </xf>
    <xf numFmtId="0" fontId="38" fillId="26" borderId="16" xfId="0" applyFont="1" applyFill="1" applyBorder="1" applyAlignment="1" applyProtection="1">
      <alignment horizontal="center" vertical="top" wrapText="1"/>
      <protection locked="0"/>
    </xf>
    <xf numFmtId="0" fontId="38" fillId="26" borderId="10" xfId="0" applyFont="1" applyFill="1" applyBorder="1" applyAlignment="1" applyProtection="1">
      <alignment horizontal="center" vertical="top" wrapText="1"/>
      <protection locked="0"/>
    </xf>
    <xf numFmtId="0" fontId="38" fillId="26" borderId="18" xfId="0" applyFont="1" applyFill="1" applyBorder="1" applyAlignment="1" applyProtection="1">
      <alignment horizontal="center" vertical="top" wrapText="1"/>
      <protection locked="0"/>
    </xf>
    <xf numFmtId="0" fontId="39" fillId="31" borderId="62" xfId="0" applyFont="1" applyFill="1" applyBorder="1" applyAlignment="1" applyProtection="1">
      <alignment horizontal="center" vertical="center" wrapText="1"/>
    </xf>
    <xf numFmtId="0" fontId="39" fillId="31" borderId="59" xfId="0" applyFont="1" applyFill="1" applyBorder="1" applyAlignment="1" applyProtection="1">
      <alignment horizontal="center" vertical="center" wrapText="1"/>
    </xf>
    <xf numFmtId="0" fontId="59" fillId="31" borderId="36" xfId="0" applyFont="1" applyFill="1" applyBorder="1" applyAlignment="1" applyProtection="1">
      <alignment horizontal="center" vertical="center" wrapText="1"/>
    </xf>
    <xf numFmtId="0" fontId="59" fillId="31" borderId="38" xfId="0" applyFont="1" applyFill="1" applyBorder="1" applyAlignment="1" applyProtection="1">
      <alignment horizontal="center" vertical="center" wrapText="1"/>
    </xf>
    <xf numFmtId="0" fontId="35" fillId="26" borderId="141" xfId="0" applyFont="1" applyFill="1" applyBorder="1" applyAlignment="1" applyProtection="1">
      <alignment horizontal="center" vertical="center" wrapText="1"/>
      <protection locked="0"/>
    </xf>
    <xf numFmtId="0" fontId="35" fillId="26" borderId="28" xfId="0" applyFont="1" applyFill="1" applyBorder="1" applyAlignment="1" applyProtection="1">
      <alignment horizontal="center" vertical="center" wrapText="1"/>
      <protection locked="0"/>
    </xf>
    <xf numFmtId="0" fontId="35" fillId="26" borderId="142" xfId="0" applyFont="1" applyFill="1" applyBorder="1" applyAlignment="1" applyProtection="1">
      <alignment horizontal="center" vertical="center" wrapText="1"/>
      <protection locked="0"/>
    </xf>
    <xf numFmtId="0" fontId="35" fillId="0" borderId="133" xfId="0" applyFont="1" applyBorder="1" applyAlignment="1">
      <alignment horizontal="center" vertical="center" wrapText="1"/>
    </xf>
    <xf numFmtId="0" fontId="35" fillId="0" borderId="39" xfId="0" applyFont="1" applyBorder="1" applyAlignment="1">
      <alignment horizontal="center" vertical="center" wrapText="1"/>
    </xf>
    <xf numFmtId="0" fontId="35" fillId="0" borderId="43" xfId="0" applyFont="1" applyBorder="1" applyAlignment="1">
      <alignment horizontal="center" vertical="center" wrapText="1"/>
    </xf>
    <xf numFmtId="0" fontId="38" fillId="26" borderId="133" xfId="0" applyFont="1" applyFill="1" applyBorder="1" applyAlignment="1" applyProtection="1">
      <alignment horizontal="center" vertical="top" wrapText="1"/>
      <protection locked="0"/>
    </xf>
    <xf numFmtId="0" fontId="38" fillId="26" borderId="39" xfId="0" applyFont="1" applyFill="1" applyBorder="1" applyAlignment="1" applyProtection="1">
      <alignment horizontal="center" vertical="top" wrapText="1"/>
      <protection locked="0"/>
    </xf>
    <xf numFmtId="0" fontId="38" fillId="26" borderId="98" xfId="0" applyFont="1" applyFill="1" applyBorder="1" applyAlignment="1" applyProtection="1">
      <alignment horizontal="center" vertical="top" wrapText="1"/>
      <protection locked="0"/>
    </xf>
    <xf numFmtId="0" fontId="48" fillId="32" borderId="76" xfId="0" applyFont="1" applyFill="1" applyBorder="1" applyAlignment="1" applyProtection="1">
      <alignment horizontal="center" vertical="center" wrapText="1"/>
    </xf>
    <xf numFmtId="0" fontId="48" fillId="32" borderId="92" xfId="0" applyFont="1" applyFill="1" applyBorder="1" applyAlignment="1" applyProtection="1">
      <alignment horizontal="center" vertical="center" wrapText="1"/>
    </xf>
    <xf numFmtId="164" fontId="35" fillId="26" borderId="35" xfId="0" applyNumberFormat="1" applyFont="1" applyFill="1" applyBorder="1" applyAlignment="1" applyProtection="1">
      <alignment horizontal="center" vertical="center" wrapText="1"/>
      <protection locked="0"/>
    </xf>
    <xf numFmtId="164" fontId="35" fillId="26" borderId="98" xfId="0" applyNumberFormat="1" applyFont="1" applyFill="1" applyBorder="1" applyAlignment="1" applyProtection="1">
      <alignment horizontal="center" vertical="center" wrapText="1"/>
      <protection locked="0"/>
    </xf>
    <xf numFmtId="0" fontId="56" fillId="31" borderId="133" xfId="0" applyFont="1" applyFill="1" applyBorder="1" applyAlignment="1" applyProtection="1">
      <alignment horizontal="center" vertical="center" wrapText="1"/>
    </xf>
    <xf numFmtId="0" fontId="56" fillId="31" borderId="78" xfId="0" applyFont="1" applyFill="1" applyBorder="1" applyAlignment="1" applyProtection="1">
      <alignment horizontal="center" vertical="center" wrapText="1"/>
    </xf>
    <xf numFmtId="0" fontId="56" fillId="31" borderId="22" xfId="0" applyFont="1" applyFill="1" applyBorder="1" applyAlignment="1" applyProtection="1">
      <alignment horizontal="center" vertical="center" wrapText="1"/>
    </xf>
    <xf numFmtId="0" fontId="35" fillId="21" borderId="133" xfId="0" applyFont="1" applyFill="1" applyBorder="1" applyAlignment="1" applyProtection="1">
      <alignment horizontal="left" vertical="center" wrapText="1"/>
    </xf>
    <xf numFmtId="0" fontId="35" fillId="21" borderId="43" xfId="0" applyFont="1" applyFill="1" applyBorder="1" applyAlignment="1">
      <alignment horizontal="left" vertical="center" wrapText="1"/>
    </xf>
    <xf numFmtId="0" fontId="56" fillId="26" borderId="35" xfId="0" applyFont="1" applyFill="1" applyBorder="1" applyAlignment="1" applyProtection="1">
      <alignment horizontal="center" vertical="center" wrapText="1"/>
    </xf>
    <xf numFmtId="0" fontId="0" fillId="26" borderId="39" xfId="0" applyFill="1" applyBorder="1" applyAlignment="1">
      <alignment horizontal="center" vertical="center" wrapText="1"/>
    </xf>
    <xf numFmtId="0" fontId="0" fillId="26" borderId="98" xfId="0" applyFill="1" applyBorder="1" applyAlignment="1">
      <alignment horizontal="center" vertical="center" wrapText="1"/>
    </xf>
    <xf numFmtId="0" fontId="35" fillId="0" borderId="133" xfId="0" applyFont="1" applyBorder="1" applyAlignment="1">
      <alignment horizontal="center" vertical="center"/>
    </xf>
    <xf numFmtId="0" fontId="35" fillId="0" borderId="39" xfId="0" applyFont="1" applyBorder="1" applyAlignment="1">
      <alignment horizontal="center" vertical="center"/>
    </xf>
    <xf numFmtId="0" fontId="35" fillId="0" borderId="43" xfId="0" applyFont="1" applyBorder="1" applyAlignment="1">
      <alignment horizontal="center" vertical="center"/>
    </xf>
    <xf numFmtId="0" fontId="38" fillId="26" borderId="144" xfId="0" applyFont="1" applyFill="1" applyBorder="1" applyAlignment="1">
      <alignment horizontal="center" vertical="center" wrapText="1"/>
    </xf>
    <xf numFmtId="0" fontId="38" fillId="26" borderId="45" xfId="0" applyFont="1" applyFill="1" applyBorder="1" applyAlignment="1">
      <alignment horizontal="center" vertical="center" wrapText="1"/>
    </xf>
    <xf numFmtId="0" fontId="38" fillId="26" borderId="52" xfId="0" applyFont="1" applyFill="1" applyBorder="1" applyAlignment="1">
      <alignment horizontal="center" vertical="center" wrapText="1"/>
    </xf>
    <xf numFmtId="0" fontId="0" fillId="26" borderId="51" xfId="0" applyFill="1" applyBorder="1" applyAlignment="1">
      <alignment horizontal="center" vertical="center" wrapText="1"/>
    </xf>
    <xf numFmtId="0" fontId="0" fillId="26" borderId="45" xfId="0" applyFill="1" applyBorder="1" applyAlignment="1">
      <alignment horizontal="center" vertical="center" wrapText="1"/>
    </xf>
    <xf numFmtId="0" fontId="0" fillId="26" borderId="145" xfId="0" applyFill="1" applyBorder="1" applyAlignment="1">
      <alignment horizontal="center" vertical="center" wrapText="1"/>
    </xf>
    <xf numFmtId="0" fontId="38" fillId="26" borderId="76" xfId="0" applyFont="1" applyFill="1" applyBorder="1" applyAlignment="1" applyProtection="1">
      <alignment horizontal="center" vertical="top" wrapText="1"/>
      <protection locked="0"/>
    </xf>
    <xf numFmtId="0" fontId="38" fillId="26" borderId="92" xfId="0" applyFont="1" applyFill="1" applyBorder="1" applyAlignment="1" applyProtection="1">
      <alignment horizontal="center" vertical="top" wrapText="1"/>
      <protection locked="0"/>
    </xf>
    <xf numFmtId="0" fontId="38" fillId="26" borderId="144" xfId="0" applyFont="1" applyFill="1" applyBorder="1" applyAlignment="1" applyProtection="1">
      <alignment horizontal="center" vertical="top" wrapText="1"/>
      <protection locked="0"/>
    </xf>
    <xf numFmtId="0" fontId="38" fillId="26" borderId="45" xfId="0" applyFont="1" applyFill="1" applyBorder="1" applyAlignment="1" applyProtection="1">
      <alignment horizontal="center" vertical="top" wrapText="1"/>
      <protection locked="0"/>
    </xf>
    <xf numFmtId="0" fontId="38" fillId="26" borderId="145" xfId="0" applyFont="1" applyFill="1" applyBorder="1" applyAlignment="1" applyProtection="1">
      <alignment horizontal="center" vertical="top" wrapText="1"/>
      <protection locked="0"/>
    </xf>
    <xf numFmtId="0" fontId="48" fillId="32" borderId="89" xfId="0" applyFont="1" applyFill="1" applyBorder="1" applyAlignment="1" applyProtection="1">
      <alignment horizontal="center" vertical="center" wrapText="1"/>
    </xf>
    <xf numFmtId="0" fontId="48" fillId="32" borderId="63" xfId="0" applyFont="1" applyFill="1" applyBorder="1" applyAlignment="1" applyProtection="1">
      <alignment horizontal="center" vertical="center" wrapText="1"/>
    </xf>
    <xf numFmtId="0" fontId="48" fillId="32" borderId="134" xfId="0" applyFont="1" applyFill="1" applyBorder="1" applyAlignment="1" applyProtection="1">
      <alignment horizontal="center" vertical="center" wrapText="1"/>
    </xf>
    <xf numFmtId="0" fontId="35" fillId="0" borderId="133" xfId="0" applyFont="1" applyBorder="1" applyAlignment="1">
      <alignment horizontal="center"/>
    </xf>
    <xf numFmtId="0" fontId="35" fillId="0" borderId="39" xfId="0" applyFont="1" applyBorder="1" applyAlignment="1">
      <alignment horizontal="center"/>
    </xf>
    <xf numFmtId="0" fontId="35" fillId="0" borderId="43" xfId="0" applyFont="1" applyBorder="1" applyAlignment="1">
      <alignment horizontal="center"/>
    </xf>
    <xf numFmtId="0" fontId="35" fillId="0" borderId="35" xfId="0" applyFont="1" applyBorder="1" applyAlignment="1">
      <alignment horizontal="center"/>
    </xf>
    <xf numFmtId="0" fontId="35" fillId="0" borderId="98" xfId="0" applyFont="1" applyBorder="1" applyAlignment="1">
      <alignment horizontal="center"/>
    </xf>
    <xf numFmtId="0" fontId="68" fillId="26" borderId="87" xfId="0" applyFont="1" applyFill="1" applyBorder="1" applyAlignment="1" applyProtection="1">
      <alignment horizontal="center" vertical="top" wrapText="1"/>
      <protection locked="0"/>
    </xf>
    <xf numFmtId="0" fontId="74" fillId="26" borderId="17" xfId="0" applyFont="1" applyFill="1" applyBorder="1" applyAlignment="1" applyProtection="1">
      <alignment horizontal="center" vertical="top" wrapText="1"/>
      <protection locked="0"/>
    </xf>
    <xf numFmtId="0" fontId="74" fillId="26" borderId="143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 vertical="top"/>
    </xf>
    <xf numFmtId="0" fontId="11" fillId="0" borderId="42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vertical="top" wrapText="1"/>
    </xf>
    <xf numFmtId="0" fontId="23" fillId="0" borderId="48" xfId="0" applyFont="1" applyBorder="1" applyAlignment="1">
      <alignment horizontal="center" vertical="top" wrapText="1"/>
    </xf>
    <xf numFmtId="0" fontId="11" fillId="0" borderId="0" xfId="0" applyFont="1" applyAlignment="1">
      <alignment vertical="center" wrapText="1"/>
    </xf>
    <xf numFmtId="0" fontId="0" fillId="0" borderId="0" xfId="0" applyAlignment="1">
      <alignment vertical="center"/>
    </xf>
  </cellXfs>
  <cellStyles count="44">
    <cellStyle name="20% - 1. jelölőszín" xfId="1" xr:uid="{00000000-0005-0000-0000-000000000000}"/>
    <cellStyle name="20% - 2. jelölőszín" xfId="2" xr:uid="{00000000-0005-0000-0000-000001000000}"/>
    <cellStyle name="20% - 3. jelölőszín" xfId="3" xr:uid="{00000000-0005-0000-0000-000002000000}"/>
    <cellStyle name="20% - 4. jelölőszín" xfId="4" xr:uid="{00000000-0005-0000-0000-000003000000}"/>
    <cellStyle name="20% - 5. jelölőszín" xfId="5" xr:uid="{00000000-0005-0000-0000-000004000000}"/>
    <cellStyle name="20% - 6. jelölőszín" xfId="6" xr:uid="{00000000-0005-0000-0000-000005000000}"/>
    <cellStyle name="40% - 1. jelölőszín" xfId="7" xr:uid="{00000000-0005-0000-0000-000006000000}"/>
    <cellStyle name="40% - 2. jelölőszín" xfId="8" xr:uid="{00000000-0005-0000-0000-000007000000}"/>
    <cellStyle name="40% - 3. jelölőszín" xfId="9" xr:uid="{00000000-0005-0000-0000-000008000000}"/>
    <cellStyle name="40% - 4. jelölőszín" xfId="10" xr:uid="{00000000-0005-0000-0000-000009000000}"/>
    <cellStyle name="40% - 5. jelölőszín" xfId="11" xr:uid="{00000000-0005-0000-0000-00000A000000}"/>
    <cellStyle name="40% - 6. jelölőszín" xfId="12" xr:uid="{00000000-0005-0000-0000-00000B000000}"/>
    <cellStyle name="60% - 1. jelölőszín" xfId="13" xr:uid="{00000000-0005-0000-0000-00000C000000}"/>
    <cellStyle name="60% - 2. jelölőszín" xfId="14" xr:uid="{00000000-0005-0000-0000-00000D000000}"/>
    <cellStyle name="60% - 3. jelölőszín" xfId="15" xr:uid="{00000000-0005-0000-0000-00000E000000}"/>
    <cellStyle name="60% - 4. jelölőszín" xfId="16" xr:uid="{00000000-0005-0000-0000-00000F000000}"/>
    <cellStyle name="60% - 5. jelölőszín" xfId="17" xr:uid="{00000000-0005-0000-0000-000010000000}"/>
    <cellStyle name="60% - 6. jelölőszín" xfId="18" xr:uid="{00000000-0005-0000-0000-000011000000}"/>
    <cellStyle name="Bevitel" xfId="19" xr:uid="{00000000-0005-0000-0000-000012000000}"/>
    <cellStyle name="Cím" xfId="20" xr:uid="{00000000-0005-0000-0000-000013000000}"/>
    <cellStyle name="Címsor 1" xfId="21" xr:uid="{00000000-0005-0000-0000-000014000000}"/>
    <cellStyle name="Címsor 2" xfId="22" xr:uid="{00000000-0005-0000-0000-000015000000}"/>
    <cellStyle name="Címsor 3" xfId="23" xr:uid="{00000000-0005-0000-0000-000016000000}"/>
    <cellStyle name="Címsor 4" xfId="24" xr:uid="{00000000-0005-0000-0000-000017000000}"/>
    <cellStyle name="Ellenőrzőcella" xfId="25" xr:uid="{00000000-0005-0000-0000-000018000000}"/>
    <cellStyle name="Ezres" xfId="43" builtinId="3"/>
    <cellStyle name="Figyelmeztetés" xfId="26" xr:uid="{00000000-0005-0000-0000-00001A000000}"/>
    <cellStyle name="Hivatkozott cella" xfId="27" xr:uid="{00000000-0005-0000-0000-00001B000000}"/>
    <cellStyle name="Jegyzet" xfId="28" xr:uid="{00000000-0005-0000-0000-00001C000000}"/>
    <cellStyle name="Jelölőszín (1)" xfId="29" xr:uid="{00000000-0005-0000-0000-00001D000000}"/>
    <cellStyle name="Jelölőszín (2)" xfId="30" xr:uid="{00000000-0005-0000-0000-00001E000000}"/>
    <cellStyle name="Jelölőszín (3)" xfId="31" xr:uid="{00000000-0005-0000-0000-00001F000000}"/>
    <cellStyle name="Jelölőszín (4)" xfId="32" xr:uid="{00000000-0005-0000-0000-000020000000}"/>
    <cellStyle name="Jelölőszín (5)" xfId="33" xr:uid="{00000000-0005-0000-0000-000021000000}"/>
    <cellStyle name="Jelölőszín (6)" xfId="34" xr:uid="{00000000-0005-0000-0000-000022000000}"/>
    <cellStyle name="Jó" xfId="35" xr:uid="{00000000-0005-0000-0000-000023000000}"/>
    <cellStyle name="Kimenet" xfId="36" xr:uid="{00000000-0005-0000-0000-000024000000}"/>
    <cellStyle name="Magyarázó szöveg" xfId="37" xr:uid="{00000000-0005-0000-0000-000025000000}"/>
    <cellStyle name="Normál" xfId="0" builtinId="0"/>
    <cellStyle name="Normál 2" xfId="42" xr:uid="{00000000-0005-0000-0000-000027000000}"/>
    <cellStyle name="Összesen" xfId="38" xr:uid="{00000000-0005-0000-0000-000028000000}"/>
    <cellStyle name="Rossz" xfId="39" xr:uid="{00000000-0005-0000-0000-000029000000}"/>
    <cellStyle name="Semleges" xfId="40" xr:uid="{00000000-0005-0000-0000-00002A000000}"/>
    <cellStyle name="Számítás" xfId="41" xr:uid="{00000000-0005-0000-0000-00002B000000}"/>
  </cellStyles>
  <dxfs count="66">
    <dxf>
      <fill>
        <patternFill patternType="lightUp"/>
      </fill>
    </dxf>
    <dxf>
      <font>
        <b val="0"/>
        <i/>
        <strike/>
        <color theme="0" tint="-0.34998626667073579"/>
      </font>
    </dxf>
    <dxf>
      <fill>
        <patternFill patternType="lightUp"/>
      </fill>
    </dxf>
    <dxf>
      <font>
        <color theme="0" tint="-0.34998626667073579"/>
      </font>
    </dxf>
    <dxf>
      <font>
        <color theme="0" tint="-0.34998626667073579"/>
      </font>
    </dxf>
    <dxf>
      <fill>
        <patternFill patternType="lightUp"/>
      </fill>
    </dxf>
    <dxf>
      <font>
        <b val="0"/>
        <i/>
        <color theme="0" tint="-0.34998626667073579"/>
      </font>
    </dxf>
    <dxf>
      <fill>
        <patternFill patternType="lightUp"/>
      </fill>
    </dxf>
    <dxf>
      <font>
        <b val="0"/>
        <i/>
        <color theme="0" tint="-0.34998626667073579"/>
      </font>
    </dxf>
    <dxf>
      <fill>
        <patternFill patternType="lightUp"/>
      </fill>
    </dxf>
    <dxf>
      <font>
        <b val="0"/>
        <i/>
        <color theme="0" tint="-0.34998626667073579"/>
      </font>
    </dxf>
    <dxf>
      <fill>
        <patternFill patternType="lightUp"/>
      </fill>
    </dxf>
    <dxf>
      <font>
        <b val="0"/>
        <i/>
        <color theme="0" tint="-0.34998626667073579"/>
      </font>
    </dxf>
    <dxf>
      <fill>
        <patternFill patternType="lightUp"/>
      </fill>
    </dxf>
    <dxf>
      <font>
        <b val="0"/>
        <i/>
        <color theme="0" tint="-0.34998626667073579"/>
      </font>
    </dxf>
    <dxf>
      <fill>
        <patternFill patternType="lightUp"/>
      </fill>
    </dxf>
    <dxf>
      <font>
        <b val="0"/>
        <i/>
        <color theme="0" tint="-0.34998626667073579"/>
      </font>
    </dxf>
    <dxf>
      <fill>
        <patternFill patternType="lightUp"/>
      </fill>
    </dxf>
    <dxf>
      <font>
        <b val="0"/>
        <i/>
        <color theme="0" tint="-0.34998626667073579"/>
      </font>
    </dxf>
    <dxf>
      <font>
        <color theme="0" tint="-0.34998626667073579"/>
      </font>
    </dxf>
    <dxf>
      <fill>
        <patternFill patternType="lightUp"/>
      </fill>
    </dxf>
    <dxf>
      <font>
        <b val="0"/>
        <i/>
        <color theme="0" tint="-0.34998626667073579"/>
      </font>
    </dxf>
    <dxf>
      <fill>
        <patternFill patternType="lightUp"/>
      </fill>
    </dxf>
    <dxf>
      <font>
        <b val="0"/>
        <i/>
        <color theme="0" tint="-0.34998626667073579"/>
      </font>
    </dxf>
    <dxf>
      <fill>
        <patternFill patternType="lightUp"/>
      </fill>
    </dxf>
    <dxf>
      <font>
        <b val="0"/>
        <i/>
        <color rgb="FFA6A6A6"/>
      </font>
    </dxf>
    <dxf>
      <fill>
        <patternFill patternType="lightUp"/>
      </fill>
    </dxf>
    <dxf>
      <fill>
        <patternFill patternType="lightUp"/>
      </fill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solid"/>
      </fill>
    </dxf>
    <dxf>
      <fill>
        <patternFill patternType="lightUp"/>
      </fill>
    </dxf>
    <dxf>
      <fill>
        <patternFill patternType="lightUp"/>
      </fill>
    </dxf>
    <dxf>
      <font>
        <b val="0"/>
        <i/>
        <color theme="0" tint="-0.34998626667073579"/>
      </font>
    </dxf>
    <dxf>
      <fill>
        <patternFill patternType="lightUp"/>
      </fill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ill>
        <patternFill patternType="lightUp"/>
      </fill>
    </dxf>
    <dxf>
      <font>
        <b val="0"/>
        <i/>
        <color theme="0" tint="-0.499984740745262"/>
      </font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ont>
        <b val="0"/>
        <i/>
        <color theme="0" tint="-0.34998626667073579"/>
      </font>
    </dxf>
    <dxf>
      <font>
        <color theme="0" tint="-0.34998626667073579"/>
      </font>
    </dxf>
    <dxf>
      <fill>
        <patternFill patternType="lightUp"/>
      </fill>
    </dxf>
    <dxf>
      <fill>
        <patternFill patternType="lightUp"/>
      </fill>
    </dxf>
    <dxf>
      <font>
        <color theme="0" tint="-0.34998626667073579"/>
      </font>
    </dxf>
    <dxf>
      <font>
        <color theme="0" tint="-0.34998626667073579"/>
      </font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ont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EF9FE"/>
      <color rgb="FF3574B9"/>
      <color rgb="FF0D21E1"/>
      <color rgb="FFF1F5F9"/>
      <color rgb="FF96C9F8"/>
      <color rgb="FFCCCCFF"/>
      <color rgb="FFB8D3FE"/>
      <color rgb="FFC4C0F8"/>
      <color rgb="FF8DB458"/>
      <color rgb="FF63CF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ctrlProps/ctrlProp1.xml><?xml version="1.0" encoding="utf-8"?>
<formControlPr xmlns="http://schemas.microsoft.com/office/spreadsheetml/2009/9/main" objectType="CheckBox" fmlaLink="sup.!$B$10" lockText="1" noThreeD="1"/>
</file>

<file path=xl/ctrlProps/ctrlProp10.xml><?xml version="1.0" encoding="utf-8"?>
<formControlPr xmlns="http://schemas.microsoft.com/office/spreadsheetml/2009/9/main" objectType="CheckBox" fmlaLink="sup.!$E$15" lockText="1" noThreeD="1"/>
</file>

<file path=xl/ctrlProps/ctrlProp11.xml><?xml version="1.0" encoding="utf-8"?>
<formControlPr xmlns="http://schemas.microsoft.com/office/spreadsheetml/2009/9/main" objectType="CheckBox" fmlaLink="sup.!$E$12" lockText="1" noThreeD="1"/>
</file>

<file path=xl/ctrlProps/ctrlProp12.xml><?xml version="1.0" encoding="utf-8"?>
<formControlPr xmlns="http://schemas.microsoft.com/office/spreadsheetml/2009/9/main" objectType="CheckBox" fmlaLink="sup.!$E$14" lockText="1" noThreeD="1"/>
</file>

<file path=xl/ctrlProps/ctrlProp13.xml><?xml version="1.0" encoding="utf-8"?>
<formControlPr xmlns="http://schemas.microsoft.com/office/spreadsheetml/2009/9/main" objectType="CheckBox" checked="Checked" fmlaLink="sup.!$E$10" lockText="1" noThreeD="1"/>
</file>

<file path=xl/ctrlProps/ctrlProp14.xml><?xml version="1.0" encoding="utf-8"?>
<formControlPr xmlns="http://schemas.microsoft.com/office/spreadsheetml/2009/9/main" objectType="CheckBox" fmlaLink="sup.!$E$11" lockText="1" noThreeD="1"/>
</file>

<file path=xl/ctrlProps/ctrlProp15.xml><?xml version="1.0" encoding="utf-8"?>
<formControlPr xmlns="http://schemas.microsoft.com/office/spreadsheetml/2009/9/main" objectType="CheckBox" fmlaLink="sup.!$E$12" lockText="1" noThreeD="1"/>
</file>

<file path=xl/ctrlProps/ctrlProp16.xml><?xml version="1.0" encoding="utf-8"?>
<formControlPr xmlns="http://schemas.microsoft.com/office/spreadsheetml/2009/9/main" objectType="CheckBox" fmlaLink="sup.!$E$13" lockText="1" noThreeD="1"/>
</file>

<file path=xl/ctrlProps/ctrlProp17.xml><?xml version="1.0" encoding="utf-8"?>
<formControlPr xmlns="http://schemas.microsoft.com/office/spreadsheetml/2009/9/main" objectType="CheckBox" fmlaLink="sup.!$E$14" lockText="1" noThreeD="1"/>
</file>

<file path=xl/ctrlProps/ctrlProp18.xml><?xml version="1.0" encoding="utf-8"?>
<formControlPr xmlns="http://schemas.microsoft.com/office/spreadsheetml/2009/9/main" objectType="CheckBox" fmlaLink="sup.!$E$15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fmlaLink="sup.!$B$11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checked="Checked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fmlaLink="sup.!$B$12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checked="Checked" lockText="1" noThreeD="1"/>
</file>

<file path=xl/ctrlProps/ctrlProp32.xml><?xml version="1.0" encoding="utf-8"?>
<formControlPr xmlns="http://schemas.microsoft.com/office/spreadsheetml/2009/9/main" objectType="CheckBox" checked="Checked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checked="Checked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fmlaLink="sup.!$B$13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checked="Checked" lockText="1" noThreeD="1"/>
</file>

<file path=xl/ctrlProps/ctrlProp42.xml><?xml version="1.0" encoding="utf-8"?>
<formControlPr xmlns="http://schemas.microsoft.com/office/spreadsheetml/2009/9/main" objectType="CheckBox" fmlaLink="sup.!$B$10" lockText="1" noThreeD="1"/>
</file>

<file path=xl/ctrlProps/ctrlProp43.xml><?xml version="1.0" encoding="utf-8"?>
<formControlPr xmlns="http://schemas.microsoft.com/office/spreadsheetml/2009/9/main" objectType="CheckBox" fmlaLink="sup.!$B$11" lockText="1" noThreeD="1"/>
</file>

<file path=xl/ctrlProps/ctrlProp44.xml><?xml version="1.0" encoding="utf-8"?>
<formControlPr xmlns="http://schemas.microsoft.com/office/spreadsheetml/2009/9/main" objectType="CheckBox" fmlaLink="sup.!$B$12" lockText="1" noThreeD="1"/>
</file>

<file path=xl/ctrlProps/ctrlProp45.xml><?xml version="1.0" encoding="utf-8"?>
<formControlPr xmlns="http://schemas.microsoft.com/office/spreadsheetml/2009/9/main" objectType="CheckBox" fmlaLink="sup.!$B$13" lockText="1" noThreeD="1"/>
</file>

<file path=xl/ctrlProps/ctrlProp46.xml><?xml version="1.0" encoding="utf-8"?>
<formControlPr xmlns="http://schemas.microsoft.com/office/spreadsheetml/2009/9/main" objectType="CheckBox" checked="Checked" lockText="1" noThreeD="1"/>
</file>

<file path=xl/ctrlProps/ctrlProp47.xml><?xml version="1.0" encoding="utf-8"?>
<formControlPr xmlns="http://schemas.microsoft.com/office/spreadsheetml/2009/9/main" objectType="CheckBox" fmlaLink="sup.!$B$14" lockText="1" noThreeD="1"/>
</file>

<file path=xl/ctrlProps/ctrlProp48.xml><?xml version="1.0" encoding="utf-8"?>
<formControlPr xmlns="http://schemas.microsoft.com/office/spreadsheetml/2009/9/main" objectType="CheckBox" fmlaLink="sup.!$B$15" lockText="1" noThreeD="1"/>
</file>

<file path=xl/ctrlProps/ctrlProp49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fmlaLink="sup.!$B$14" lockText="1" noThreeD="1"/>
</file>

<file path=xl/ctrlProps/ctrlProp50.xml><?xml version="1.0" encoding="utf-8"?>
<formControlPr xmlns="http://schemas.microsoft.com/office/spreadsheetml/2009/9/main" objectType="CheckBox" checked="Checked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fmlaLink="sup.!$B$15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fmlaLink="sup.!$E$10" lockText="1" noThreeD="1"/>
</file>

<file path=xl/ctrlProps/ctrlProp8.xml><?xml version="1.0" encoding="utf-8"?>
<formControlPr xmlns="http://schemas.microsoft.com/office/spreadsheetml/2009/9/main" objectType="CheckBox" fmlaLink="sup.!$E$11" lockText="1" noThreeD="1"/>
</file>

<file path=xl/ctrlProps/ctrlProp9.xml><?xml version="1.0" encoding="utf-8"?>
<formControlPr xmlns="http://schemas.microsoft.com/office/spreadsheetml/2009/9/main" objectType="CheckBox" fmlaLink="sup.!$E$13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1047750</xdr:colOff>
          <xdr:row>30</xdr:row>
          <xdr:rowOff>152400</xdr:rowOff>
        </xdr:from>
        <xdr:to>
          <xdr:col>5</xdr:col>
          <xdr:colOff>38100</xdr:colOff>
          <xdr:row>32</xdr:row>
          <xdr:rowOff>19050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30</xdr:row>
          <xdr:rowOff>161925</xdr:rowOff>
        </xdr:from>
        <xdr:to>
          <xdr:col>5</xdr:col>
          <xdr:colOff>361950</xdr:colOff>
          <xdr:row>32</xdr:row>
          <xdr:rowOff>28575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31</xdr:row>
          <xdr:rowOff>190500</xdr:rowOff>
        </xdr:from>
        <xdr:to>
          <xdr:col>5</xdr:col>
          <xdr:colOff>361950</xdr:colOff>
          <xdr:row>33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32</xdr:row>
          <xdr:rowOff>190500</xdr:rowOff>
        </xdr:from>
        <xdr:to>
          <xdr:col>5</xdr:col>
          <xdr:colOff>361950</xdr:colOff>
          <xdr:row>34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1047750</xdr:colOff>
          <xdr:row>31</xdr:row>
          <xdr:rowOff>171450</xdr:rowOff>
        </xdr:from>
        <xdr:to>
          <xdr:col>5</xdr:col>
          <xdr:colOff>38100</xdr:colOff>
          <xdr:row>33</xdr:row>
          <xdr:rowOff>9525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1047750</xdr:colOff>
          <xdr:row>32</xdr:row>
          <xdr:rowOff>190500</xdr:rowOff>
        </xdr:from>
        <xdr:to>
          <xdr:col>5</xdr:col>
          <xdr:colOff>38100</xdr:colOff>
          <xdr:row>34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1038225</xdr:colOff>
          <xdr:row>21</xdr:row>
          <xdr:rowOff>228600</xdr:rowOff>
        </xdr:from>
        <xdr:to>
          <xdr:col>0</xdr:col>
          <xdr:colOff>1343025</xdr:colOff>
          <xdr:row>22</xdr:row>
          <xdr:rowOff>219075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1038225</xdr:colOff>
          <xdr:row>22</xdr:row>
          <xdr:rowOff>228600</xdr:rowOff>
        </xdr:from>
        <xdr:to>
          <xdr:col>0</xdr:col>
          <xdr:colOff>1343025</xdr:colOff>
          <xdr:row>23</xdr:row>
          <xdr:rowOff>228600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1047750</xdr:colOff>
          <xdr:row>25</xdr:row>
          <xdr:rowOff>0</xdr:rowOff>
        </xdr:from>
        <xdr:to>
          <xdr:col>0</xdr:col>
          <xdr:colOff>1352550</xdr:colOff>
          <xdr:row>26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1047750</xdr:colOff>
          <xdr:row>25</xdr:row>
          <xdr:rowOff>228600</xdr:rowOff>
        </xdr:from>
        <xdr:to>
          <xdr:col>0</xdr:col>
          <xdr:colOff>1352550</xdr:colOff>
          <xdr:row>26</xdr:row>
          <xdr:rowOff>228600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904875</xdr:colOff>
          <xdr:row>25</xdr:row>
          <xdr:rowOff>0</xdr:rowOff>
        </xdr:from>
        <xdr:to>
          <xdr:col>3</xdr:col>
          <xdr:colOff>1219200</xdr:colOff>
          <xdr:row>26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904875</xdr:colOff>
          <xdr:row>25</xdr:row>
          <xdr:rowOff>228600</xdr:rowOff>
        </xdr:from>
        <xdr:to>
          <xdr:col>3</xdr:col>
          <xdr:colOff>1219200</xdr:colOff>
          <xdr:row>26</xdr:row>
          <xdr:rowOff>228600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504825</xdr:colOff>
          <xdr:row>3</xdr:row>
          <xdr:rowOff>57150</xdr:rowOff>
        </xdr:from>
        <xdr:to>
          <xdr:col>4</xdr:col>
          <xdr:colOff>809625</xdr:colOff>
          <xdr:row>3</xdr:row>
          <xdr:rowOff>276225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466725</xdr:colOff>
          <xdr:row>3</xdr:row>
          <xdr:rowOff>57150</xdr:rowOff>
        </xdr:from>
        <xdr:to>
          <xdr:col>5</xdr:col>
          <xdr:colOff>771525</xdr:colOff>
          <xdr:row>3</xdr:row>
          <xdr:rowOff>276225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504825</xdr:colOff>
          <xdr:row>4</xdr:row>
          <xdr:rowOff>57150</xdr:rowOff>
        </xdr:from>
        <xdr:to>
          <xdr:col>4</xdr:col>
          <xdr:colOff>809625</xdr:colOff>
          <xdr:row>4</xdr:row>
          <xdr:rowOff>276225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1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466725</xdr:colOff>
          <xdr:row>4</xdr:row>
          <xdr:rowOff>57150</xdr:rowOff>
        </xdr:from>
        <xdr:to>
          <xdr:col>5</xdr:col>
          <xdr:colOff>771525</xdr:colOff>
          <xdr:row>4</xdr:row>
          <xdr:rowOff>276225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1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504825</xdr:colOff>
          <xdr:row>5</xdr:row>
          <xdr:rowOff>57150</xdr:rowOff>
        </xdr:from>
        <xdr:to>
          <xdr:col>4</xdr:col>
          <xdr:colOff>809625</xdr:colOff>
          <xdr:row>5</xdr:row>
          <xdr:rowOff>276225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1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466725</xdr:colOff>
          <xdr:row>5</xdr:row>
          <xdr:rowOff>57150</xdr:rowOff>
        </xdr:from>
        <xdr:to>
          <xdr:col>5</xdr:col>
          <xdr:colOff>771525</xdr:colOff>
          <xdr:row>5</xdr:row>
          <xdr:rowOff>276225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1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504825</xdr:colOff>
          <xdr:row>6</xdr:row>
          <xdr:rowOff>57150</xdr:rowOff>
        </xdr:from>
        <xdr:to>
          <xdr:col>4</xdr:col>
          <xdr:colOff>809625</xdr:colOff>
          <xdr:row>6</xdr:row>
          <xdr:rowOff>276225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1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466725</xdr:colOff>
          <xdr:row>6</xdr:row>
          <xdr:rowOff>57150</xdr:rowOff>
        </xdr:from>
        <xdr:to>
          <xdr:col>5</xdr:col>
          <xdr:colOff>771525</xdr:colOff>
          <xdr:row>6</xdr:row>
          <xdr:rowOff>276225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1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504825</xdr:colOff>
          <xdr:row>7</xdr:row>
          <xdr:rowOff>57150</xdr:rowOff>
        </xdr:from>
        <xdr:to>
          <xdr:col>4</xdr:col>
          <xdr:colOff>809625</xdr:colOff>
          <xdr:row>7</xdr:row>
          <xdr:rowOff>276225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1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466725</xdr:colOff>
          <xdr:row>7</xdr:row>
          <xdr:rowOff>57150</xdr:rowOff>
        </xdr:from>
        <xdr:to>
          <xdr:col>5</xdr:col>
          <xdr:colOff>771525</xdr:colOff>
          <xdr:row>7</xdr:row>
          <xdr:rowOff>276225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1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21</xdr:row>
          <xdr:rowOff>47625</xdr:rowOff>
        </xdr:from>
        <xdr:to>
          <xdr:col>0</xdr:col>
          <xdr:colOff>438150</xdr:colOff>
          <xdr:row>21</xdr:row>
          <xdr:rowOff>266700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1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22</xdr:row>
          <xdr:rowOff>28575</xdr:rowOff>
        </xdr:from>
        <xdr:to>
          <xdr:col>0</xdr:col>
          <xdr:colOff>428625</xdr:colOff>
          <xdr:row>22</xdr:row>
          <xdr:rowOff>247650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1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23</xdr:row>
          <xdr:rowOff>47625</xdr:rowOff>
        </xdr:from>
        <xdr:to>
          <xdr:col>0</xdr:col>
          <xdr:colOff>428625</xdr:colOff>
          <xdr:row>23</xdr:row>
          <xdr:rowOff>266700</xdr:rowOff>
        </xdr:to>
        <xdr:sp macro="" textlink="">
          <xdr:nvSpPr>
            <xdr:cNvPr id="3153" name="Check Box 81" hidden="1">
              <a:extLst>
                <a:ext uri="{63B3BB69-23CF-44E3-9099-C40C66FF867C}">
                  <a14:compatExt spid="_x0000_s3153"/>
                </a:ext>
                <a:ext uri="{FF2B5EF4-FFF2-40B4-BE49-F238E27FC236}">
                  <a16:creationId xmlns:a16="http://schemas.microsoft.com/office/drawing/2014/main" id="{00000000-0008-0000-0100-00005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1524000</xdr:colOff>
          <xdr:row>12</xdr:row>
          <xdr:rowOff>142875</xdr:rowOff>
        </xdr:from>
        <xdr:to>
          <xdr:col>4</xdr:col>
          <xdr:colOff>276225</xdr:colOff>
          <xdr:row>12</xdr:row>
          <xdr:rowOff>361950</xdr:rowOff>
        </xdr:to>
        <xdr:sp macro="" textlink="">
          <xdr:nvSpPr>
            <xdr:cNvPr id="3209" name="Check Box 137" hidden="1">
              <a:extLst>
                <a:ext uri="{63B3BB69-23CF-44E3-9099-C40C66FF867C}">
                  <a14:compatExt spid="_x0000_s3209"/>
                </a:ext>
                <a:ext uri="{FF2B5EF4-FFF2-40B4-BE49-F238E27FC236}">
                  <a16:creationId xmlns:a16="http://schemas.microsoft.com/office/drawing/2014/main" id="{00000000-0008-0000-0100-00008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1200150</xdr:colOff>
          <xdr:row>12</xdr:row>
          <xdr:rowOff>180975</xdr:rowOff>
        </xdr:from>
        <xdr:to>
          <xdr:col>5</xdr:col>
          <xdr:colOff>190500</xdr:colOff>
          <xdr:row>12</xdr:row>
          <xdr:rowOff>400050</xdr:rowOff>
        </xdr:to>
        <xdr:sp macro="" textlink="">
          <xdr:nvSpPr>
            <xdr:cNvPr id="3210" name="Check Box 138" hidden="1">
              <a:extLst>
                <a:ext uri="{63B3BB69-23CF-44E3-9099-C40C66FF867C}">
                  <a14:compatExt spid="_x0000_s3210"/>
                </a:ext>
                <a:ext uri="{FF2B5EF4-FFF2-40B4-BE49-F238E27FC236}">
                  <a16:creationId xmlns:a16="http://schemas.microsoft.com/office/drawing/2014/main" id="{00000000-0008-0000-0100-00008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1266825</xdr:colOff>
          <xdr:row>12</xdr:row>
          <xdr:rowOff>209550</xdr:rowOff>
        </xdr:from>
        <xdr:to>
          <xdr:col>3</xdr:col>
          <xdr:colOff>219075</xdr:colOff>
          <xdr:row>12</xdr:row>
          <xdr:rowOff>428625</xdr:rowOff>
        </xdr:to>
        <xdr:sp macro="" textlink="">
          <xdr:nvSpPr>
            <xdr:cNvPr id="3211" name="Check Box 139" hidden="1">
              <a:extLst>
                <a:ext uri="{63B3BB69-23CF-44E3-9099-C40C66FF867C}">
                  <a14:compatExt spid="_x0000_s3211"/>
                </a:ext>
                <a:ext uri="{FF2B5EF4-FFF2-40B4-BE49-F238E27FC236}">
                  <a16:creationId xmlns:a16="http://schemas.microsoft.com/office/drawing/2014/main" id="{00000000-0008-0000-0100-00008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1447800</xdr:colOff>
          <xdr:row>12</xdr:row>
          <xdr:rowOff>200025</xdr:rowOff>
        </xdr:from>
        <xdr:to>
          <xdr:col>2</xdr:col>
          <xdr:colOff>95250</xdr:colOff>
          <xdr:row>12</xdr:row>
          <xdr:rowOff>419100</xdr:rowOff>
        </xdr:to>
        <xdr:sp macro="" textlink="">
          <xdr:nvSpPr>
            <xdr:cNvPr id="3212" name="Check Box 140" hidden="1">
              <a:extLst>
                <a:ext uri="{63B3BB69-23CF-44E3-9099-C40C66FF867C}">
                  <a14:compatExt spid="_x0000_s3212"/>
                </a:ext>
                <a:ext uri="{FF2B5EF4-FFF2-40B4-BE49-F238E27FC236}">
                  <a16:creationId xmlns:a16="http://schemas.microsoft.com/office/drawing/2014/main" id="{00000000-0008-0000-0100-00008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12</xdr:row>
          <xdr:rowOff>209550</xdr:rowOff>
        </xdr:from>
        <xdr:to>
          <xdr:col>0</xdr:col>
          <xdr:colOff>333375</xdr:colOff>
          <xdr:row>12</xdr:row>
          <xdr:rowOff>428625</xdr:rowOff>
        </xdr:to>
        <xdr:sp macro="" textlink="">
          <xdr:nvSpPr>
            <xdr:cNvPr id="3213" name="Check Box 141" hidden="1">
              <a:extLst>
                <a:ext uri="{63B3BB69-23CF-44E3-9099-C40C66FF867C}">
                  <a14:compatExt spid="_x0000_s3213"/>
                </a:ext>
                <a:ext uri="{FF2B5EF4-FFF2-40B4-BE49-F238E27FC236}">
                  <a16:creationId xmlns:a16="http://schemas.microsoft.com/office/drawing/2014/main" id="{00000000-0008-0000-0100-00008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12</xdr:row>
          <xdr:rowOff>180975</xdr:rowOff>
        </xdr:from>
        <xdr:to>
          <xdr:col>1</xdr:col>
          <xdr:colOff>428625</xdr:colOff>
          <xdr:row>12</xdr:row>
          <xdr:rowOff>400050</xdr:rowOff>
        </xdr:to>
        <xdr:sp macro="" textlink="">
          <xdr:nvSpPr>
            <xdr:cNvPr id="3214" name="Check Box 142" hidden="1">
              <a:extLst>
                <a:ext uri="{63B3BB69-23CF-44E3-9099-C40C66FF867C}">
                  <a14:compatExt spid="_x0000_s3214"/>
                </a:ext>
                <a:ext uri="{FF2B5EF4-FFF2-40B4-BE49-F238E27FC236}">
                  <a16:creationId xmlns:a16="http://schemas.microsoft.com/office/drawing/2014/main" id="{00000000-0008-0000-0100-00008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1057275</xdr:colOff>
          <xdr:row>12</xdr:row>
          <xdr:rowOff>152400</xdr:rowOff>
        </xdr:from>
        <xdr:to>
          <xdr:col>6</xdr:col>
          <xdr:colOff>142875</xdr:colOff>
          <xdr:row>12</xdr:row>
          <xdr:rowOff>371475</xdr:rowOff>
        </xdr:to>
        <xdr:sp macro="" textlink="">
          <xdr:nvSpPr>
            <xdr:cNvPr id="3216" name="Check Box 144" hidden="1">
              <a:extLst>
                <a:ext uri="{63B3BB69-23CF-44E3-9099-C40C66FF867C}">
                  <a14:compatExt spid="_x0000_s3216"/>
                </a:ext>
                <a:ext uri="{FF2B5EF4-FFF2-40B4-BE49-F238E27FC236}">
                  <a16:creationId xmlns:a16="http://schemas.microsoft.com/office/drawing/2014/main" id="{00000000-0008-0000-0100-00009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257175</xdr:rowOff>
        </xdr:from>
        <xdr:to>
          <xdr:col>0</xdr:col>
          <xdr:colOff>304800</xdr:colOff>
          <xdr:row>13</xdr:row>
          <xdr:rowOff>476250</xdr:rowOff>
        </xdr:to>
        <xdr:sp macro="" textlink="">
          <xdr:nvSpPr>
            <xdr:cNvPr id="3217" name="Check Box 145" hidden="1">
              <a:extLst>
                <a:ext uri="{63B3BB69-23CF-44E3-9099-C40C66FF867C}">
                  <a14:compatExt spid="_x0000_s3217"/>
                </a:ext>
                <a:ext uri="{FF2B5EF4-FFF2-40B4-BE49-F238E27FC236}">
                  <a16:creationId xmlns:a16="http://schemas.microsoft.com/office/drawing/2014/main" id="{00000000-0008-0000-0100-00009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1343025</xdr:colOff>
          <xdr:row>13</xdr:row>
          <xdr:rowOff>200025</xdr:rowOff>
        </xdr:from>
        <xdr:to>
          <xdr:col>1</xdr:col>
          <xdr:colOff>266700</xdr:colOff>
          <xdr:row>13</xdr:row>
          <xdr:rowOff>419100</xdr:rowOff>
        </xdr:to>
        <xdr:sp macro="" textlink="">
          <xdr:nvSpPr>
            <xdr:cNvPr id="3218" name="Check Box 146" hidden="1">
              <a:extLst>
                <a:ext uri="{63B3BB69-23CF-44E3-9099-C40C66FF867C}">
                  <a14:compatExt spid="_x0000_s3218"/>
                </a:ext>
                <a:ext uri="{FF2B5EF4-FFF2-40B4-BE49-F238E27FC236}">
                  <a16:creationId xmlns:a16="http://schemas.microsoft.com/office/drawing/2014/main" id="{00000000-0008-0000-0100-00009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13</xdr:row>
          <xdr:rowOff>180975</xdr:rowOff>
        </xdr:from>
        <xdr:to>
          <xdr:col>3</xdr:col>
          <xdr:colOff>323850</xdr:colOff>
          <xdr:row>13</xdr:row>
          <xdr:rowOff>400050</xdr:rowOff>
        </xdr:to>
        <xdr:sp macro="" textlink="">
          <xdr:nvSpPr>
            <xdr:cNvPr id="3220" name="Check Box 148" hidden="1">
              <a:extLst>
                <a:ext uri="{63B3BB69-23CF-44E3-9099-C40C66FF867C}">
                  <a14:compatExt spid="_x0000_s3220"/>
                </a:ext>
                <a:ext uri="{FF2B5EF4-FFF2-40B4-BE49-F238E27FC236}">
                  <a16:creationId xmlns:a16="http://schemas.microsoft.com/office/drawing/2014/main" id="{00000000-0008-0000-0100-00009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1476375</xdr:colOff>
          <xdr:row>13</xdr:row>
          <xdr:rowOff>219075</xdr:rowOff>
        </xdr:from>
        <xdr:to>
          <xdr:col>2</xdr:col>
          <xdr:colOff>123825</xdr:colOff>
          <xdr:row>13</xdr:row>
          <xdr:rowOff>438150</xdr:rowOff>
        </xdr:to>
        <xdr:sp macro="" textlink="">
          <xdr:nvSpPr>
            <xdr:cNvPr id="3222" name="Check Box 150" hidden="1">
              <a:extLst>
                <a:ext uri="{63B3BB69-23CF-44E3-9099-C40C66FF867C}">
                  <a14:compatExt spid="_x0000_s3222"/>
                </a:ext>
                <a:ext uri="{FF2B5EF4-FFF2-40B4-BE49-F238E27FC236}">
                  <a16:creationId xmlns:a16="http://schemas.microsoft.com/office/drawing/2014/main" id="{00000000-0008-0000-0100-00009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523875</xdr:colOff>
          <xdr:row>3</xdr:row>
          <xdr:rowOff>28575</xdr:rowOff>
        </xdr:from>
        <xdr:to>
          <xdr:col>6</xdr:col>
          <xdr:colOff>828675</xdr:colOff>
          <xdr:row>3</xdr:row>
          <xdr:rowOff>247650</xdr:rowOff>
        </xdr:to>
        <xdr:sp macro="" textlink="">
          <xdr:nvSpPr>
            <xdr:cNvPr id="3223" name="Check Box 151" hidden="1">
              <a:extLst>
                <a:ext uri="{63B3BB69-23CF-44E3-9099-C40C66FF867C}">
                  <a14:compatExt spid="_x0000_s3223"/>
                </a:ext>
                <a:ext uri="{FF2B5EF4-FFF2-40B4-BE49-F238E27FC236}">
                  <a16:creationId xmlns:a16="http://schemas.microsoft.com/office/drawing/2014/main" id="{00000000-0008-0000-0100-00009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523875</xdr:colOff>
          <xdr:row>4</xdr:row>
          <xdr:rowOff>47625</xdr:rowOff>
        </xdr:from>
        <xdr:to>
          <xdr:col>6</xdr:col>
          <xdr:colOff>828675</xdr:colOff>
          <xdr:row>4</xdr:row>
          <xdr:rowOff>266700</xdr:rowOff>
        </xdr:to>
        <xdr:sp macro="" textlink="">
          <xdr:nvSpPr>
            <xdr:cNvPr id="3224" name="Check Box 152" hidden="1">
              <a:extLst>
                <a:ext uri="{63B3BB69-23CF-44E3-9099-C40C66FF867C}">
                  <a14:compatExt spid="_x0000_s3224"/>
                </a:ext>
                <a:ext uri="{FF2B5EF4-FFF2-40B4-BE49-F238E27FC236}">
                  <a16:creationId xmlns:a16="http://schemas.microsoft.com/office/drawing/2014/main" id="{00000000-0008-0000-0100-00009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533400</xdr:colOff>
          <xdr:row>5</xdr:row>
          <xdr:rowOff>47625</xdr:rowOff>
        </xdr:from>
        <xdr:to>
          <xdr:col>6</xdr:col>
          <xdr:colOff>838200</xdr:colOff>
          <xdr:row>5</xdr:row>
          <xdr:rowOff>266700</xdr:rowOff>
        </xdr:to>
        <xdr:sp macro="" textlink="">
          <xdr:nvSpPr>
            <xdr:cNvPr id="3225" name="Check Box 153" hidden="1">
              <a:extLst>
                <a:ext uri="{63B3BB69-23CF-44E3-9099-C40C66FF867C}">
                  <a14:compatExt spid="_x0000_s3225"/>
                </a:ext>
                <a:ext uri="{FF2B5EF4-FFF2-40B4-BE49-F238E27FC236}">
                  <a16:creationId xmlns:a16="http://schemas.microsoft.com/office/drawing/2014/main" id="{00000000-0008-0000-0100-00009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533400</xdr:colOff>
          <xdr:row>6</xdr:row>
          <xdr:rowOff>57150</xdr:rowOff>
        </xdr:from>
        <xdr:to>
          <xdr:col>6</xdr:col>
          <xdr:colOff>838200</xdr:colOff>
          <xdr:row>6</xdr:row>
          <xdr:rowOff>276225</xdr:rowOff>
        </xdr:to>
        <xdr:sp macro="" textlink="">
          <xdr:nvSpPr>
            <xdr:cNvPr id="3226" name="Check Box 154" hidden="1">
              <a:extLst>
                <a:ext uri="{63B3BB69-23CF-44E3-9099-C40C66FF867C}">
                  <a14:compatExt spid="_x0000_s3226"/>
                </a:ext>
                <a:ext uri="{FF2B5EF4-FFF2-40B4-BE49-F238E27FC236}">
                  <a16:creationId xmlns:a16="http://schemas.microsoft.com/office/drawing/2014/main" id="{00000000-0008-0000-0100-00009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533400</xdr:colOff>
          <xdr:row>7</xdr:row>
          <xdr:rowOff>57150</xdr:rowOff>
        </xdr:from>
        <xdr:to>
          <xdr:col>6</xdr:col>
          <xdr:colOff>838200</xdr:colOff>
          <xdr:row>7</xdr:row>
          <xdr:rowOff>276225</xdr:rowOff>
        </xdr:to>
        <xdr:sp macro="" textlink="">
          <xdr:nvSpPr>
            <xdr:cNvPr id="3227" name="Check Box 155" hidden="1">
              <a:extLst>
                <a:ext uri="{63B3BB69-23CF-44E3-9099-C40C66FF867C}">
                  <a14:compatExt spid="_x0000_s3227"/>
                </a:ext>
                <a:ext uri="{FF2B5EF4-FFF2-40B4-BE49-F238E27FC236}">
                  <a16:creationId xmlns:a16="http://schemas.microsoft.com/office/drawing/2014/main" id="{00000000-0008-0000-0100-00009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1057275</xdr:colOff>
          <xdr:row>2</xdr:row>
          <xdr:rowOff>9525</xdr:rowOff>
        </xdr:from>
        <xdr:to>
          <xdr:col>0</xdr:col>
          <xdr:colOff>1352550</xdr:colOff>
          <xdr:row>2</xdr:row>
          <xdr:rowOff>228600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3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1057275</xdr:colOff>
          <xdr:row>6</xdr:row>
          <xdr:rowOff>9525</xdr:rowOff>
        </xdr:from>
        <xdr:to>
          <xdr:col>0</xdr:col>
          <xdr:colOff>1352550</xdr:colOff>
          <xdr:row>7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3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1057275</xdr:colOff>
          <xdr:row>20</xdr:row>
          <xdr:rowOff>9525</xdr:rowOff>
        </xdr:from>
        <xdr:to>
          <xdr:col>0</xdr:col>
          <xdr:colOff>1352550</xdr:colOff>
          <xdr:row>20</xdr:row>
          <xdr:rowOff>228600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3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1057275</xdr:colOff>
          <xdr:row>24</xdr:row>
          <xdr:rowOff>9525</xdr:rowOff>
        </xdr:from>
        <xdr:to>
          <xdr:col>0</xdr:col>
          <xdr:colOff>1352550</xdr:colOff>
          <xdr:row>25</xdr:row>
          <xdr:rowOff>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3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1057275</xdr:colOff>
          <xdr:row>11</xdr:row>
          <xdr:rowOff>9525</xdr:rowOff>
        </xdr:from>
        <xdr:to>
          <xdr:col>0</xdr:col>
          <xdr:colOff>1352550</xdr:colOff>
          <xdr:row>11</xdr:row>
          <xdr:rowOff>228600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3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1057275</xdr:colOff>
          <xdr:row>15</xdr:row>
          <xdr:rowOff>9525</xdr:rowOff>
        </xdr:from>
        <xdr:to>
          <xdr:col>0</xdr:col>
          <xdr:colOff>1352550</xdr:colOff>
          <xdr:row>16</xdr:row>
          <xdr:rowOff>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3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1057275</xdr:colOff>
          <xdr:row>27</xdr:row>
          <xdr:rowOff>9525</xdr:rowOff>
        </xdr:from>
        <xdr:to>
          <xdr:col>0</xdr:col>
          <xdr:colOff>1352550</xdr:colOff>
          <xdr:row>28</xdr:row>
          <xdr:rowOff>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3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1057275</xdr:colOff>
          <xdr:row>18</xdr:row>
          <xdr:rowOff>9525</xdr:rowOff>
        </xdr:from>
        <xdr:to>
          <xdr:col>0</xdr:col>
          <xdr:colOff>1352550</xdr:colOff>
          <xdr:row>19</xdr:row>
          <xdr:rowOff>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3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1057275</xdr:colOff>
          <xdr:row>9</xdr:row>
          <xdr:rowOff>9525</xdr:rowOff>
        </xdr:from>
        <xdr:to>
          <xdr:col>0</xdr:col>
          <xdr:colOff>1352550</xdr:colOff>
          <xdr:row>10</xdr:row>
          <xdr:rowOff>9525</xdr:rowOff>
        </xdr:to>
        <xdr:sp macro="" textlink="">
          <xdr:nvSpPr>
            <xdr:cNvPr id="9225" name="Check Box 4105" hidden="1">
              <a:extLst>
                <a:ext uri="{63B3BB69-23CF-44E3-9099-C40C66FF867C}">
                  <a14:compatExt spid="_x0000_s9225"/>
                </a:ext>
                <a:ext uri="{FF2B5EF4-FFF2-40B4-BE49-F238E27FC236}">
                  <a16:creationId xmlns:a16="http://schemas.microsoft.com/office/drawing/2014/main" id="{00000000-0008-0000-0300-00000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4</xdr:row>
          <xdr:rowOff>142875</xdr:rowOff>
        </xdr:from>
        <xdr:to>
          <xdr:col>4</xdr:col>
          <xdr:colOff>371475</xdr:colOff>
          <xdr:row>4</xdr:row>
          <xdr:rowOff>361950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4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1400175</xdr:colOff>
          <xdr:row>4</xdr:row>
          <xdr:rowOff>152400</xdr:rowOff>
        </xdr:from>
        <xdr:to>
          <xdr:col>5</xdr:col>
          <xdr:colOff>190500</xdr:colOff>
          <xdr:row>4</xdr:row>
          <xdr:rowOff>371475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4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4</xdr:row>
          <xdr:rowOff>133350</xdr:rowOff>
        </xdr:from>
        <xdr:to>
          <xdr:col>3</xdr:col>
          <xdr:colOff>466725</xdr:colOff>
          <xdr:row>4</xdr:row>
          <xdr:rowOff>352425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4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5</xdr:row>
          <xdr:rowOff>57150</xdr:rowOff>
        </xdr:from>
        <xdr:to>
          <xdr:col>4</xdr:col>
          <xdr:colOff>381000</xdr:colOff>
          <xdr:row>5</xdr:row>
          <xdr:rowOff>276225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4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19050</xdr:rowOff>
        </xdr:from>
        <xdr:to>
          <xdr:col>0</xdr:col>
          <xdr:colOff>304800</xdr:colOff>
          <xdr:row>5</xdr:row>
          <xdr:rowOff>238125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4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5</xdr:row>
          <xdr:rowOff>9525</xdr:rowOff>
        </xdr:from>
        <xdr:to>
          <xdr:col>1</xdr:col>
          <xdr:colOff>400050</xdr:colOff>
          <xdr:row>5</xdr:row>
          <xdr:rowOff>228600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4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1495425</xdr:colOff>
          <xdr:row>5</xdr:row>
          <xdr:rowOff>19050</xdr:rowOff>
        </xdr:from>
        <xdr:to>
          <xdr:col>2</xdr:col>
          <xdr:colOff>285750</xdr:colOff>
          <xdr:row>5</xdr:row>
          <xdr:rowOff>238125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4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4</xdr:row>
          <xdr:rowOff>142875</xdr:rowOff>
        </xdr:from>
        <xdr:to>
          <xdr:col>4</xdr:col>
          <xdr:colOff>371475</xdr:colOff>
          <xdr:row>4</xdr:row>
          <xdr:rowOff>361950</xdr:rowOff>
        </xdr:to>
        <xdr:sp macro="" textlink="">
          <xdr:nvSpPr>
            <xdr:cNvPr id="5160" name="Check Box 40" hidden="1">
              <a:extLst>
                <a:ext uri="{63B3BB69-23CF-44E3-9099-C40C66FF867C}">
                  <a14:compatExt spid="_x0000_s5160"/>
                </a:ext>
                <a:ext uri="{FF2B5EF4-FFF2-40B4-BE49-F238E27FC236}">
                  <a16:creationId xmlns:a16="http://schemas.microsoft.com/office/drawing/2014/main" id="{00000000-0008-0000-0400-00002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4</xdr:row>
          <xdr:rowOff>133350</xdr:rowOff>
        </xdr:from>
        <xdr:to>
          <xdr:col>3</xdr:col>
          <xdr:colOff>466725</xdr:colOff>
          <xdr:row>4</xdr:row>
          <xdr:rowOff>352425</xdr:rowOff>
        </xdr:to>
        <xdr:sp macro="" textlink="">
          <xdr:nvSpPr>
            <xdr:cNvPr id="5162" name="Check Box 42" hidden="1">
              <a:extLst>
                <a:ext uri="{63B3BB69-23CF-44E3-9099-C40C66FF867C}">
                  <a14:compatExt spid="_x0000_s5162"/>
                </a:ext>
                <a:ext uri="{FF2B5EF4-FFF2-40B4-BE49-F238E27FC236}">
                  <a16:creationId xmlns:a16="http://schemas.microsoft.com/office/drawing/2014/main" id="{00000000-0008-0000-0400-00002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1352550</xdr:colOff>
          <xdr:row>4</xdr:row>
          <xdr:rowOff>219075</xdr:rowOff>
        </xdr:from>
        <xdr:to>
          <xdr:col>2</xdr:col>
          <xdr:colOff>142875</xdr:colOff>
          <xdr:row>4</xdr:row>
          <xdr:rowOff>438150</xdr:rowOff>
        </xdr:to>
        <xdr:sp macro="" textlink="">
          <xdr:nvSpPr>
            <xdr:cNvPr id="5163" name="Check Box 43" hidden="1">
              <a:extLst>
                <a:ext uri="{63B3BB69-23CF-44E3-9099-C40C66FF867C}">
                  <a14:compatExt spid="_x0000_s5163"/>
                </a:ext>
                <a:ext uri="{FF2B5EF4-FFF2-40B4-BE49-F238E27FC236}">
                  <a16:creationId xmlns:a16="http://schemas.microsoft.com/office/drawing/2014/main" id="{00000000-0008-0000-0400-00002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200025</xdr:rowOff>
        </xdr:from>
        <xdr:to>
          <xdr:col>0</xdr:col>
          <xdr:colOff>304800</xdr:colOff>
          <xdr:row>4</xdr:row>
          <xdr:rowOff>190500</xdr:rowOff>
        </xdr:to>
        <xdr:sp macro="" textlink="">
          <xdr:nvSpPr>
            <xdr:cNvPr id="5164" name="Check Box 44" hidden="1">
              <a:extLst>
                <a:ext uri="{63B3BB69-23CF-44E3-9099-C40C66FF867C}">
                  <a14:compatExt spid="_x0000_s5164"/>
                </a:ext>
                <a:ext uri="{FF2B5EF4-FFF2-40B4-BE49-F238E27FC236}">
                  <a16:creationId xmlns:a16="http://schemas.microsoft.com/office/drawing/2014/main" id="{00000000-0008-0000-0400-00002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4</xdr:row>
          <xdr:rowOff>228600</xdr:rowOff>
        </xdr:from>
        <xdr:to>
          <xdr:col>1</xdr:col>
          <xdr:colOff>523875</xdr:colOff>
          <xdr:row>4</xdr:row>
          <xdr:rowOff>447675</xdr:rowOff>
        </xdr:to>
        <xdr:sp macro="" textlink="">
          <xdr:nvSpPr>
            <xdr:cNvPr id="5165" name="Check Box 45" hidden="1">
              <a:extLst>
                <a:ext uri="{63B3BB69-23CF-44E3-9099-C40C66FF867C}">
                  <a14:compatExt spid="_x0000_s5165"/>
                </a:ext>
                <a:ext uri="{FF2B5EF4-FFF2-40B4-BE49-F238E27FC236}">
                  <a16:creationId xmlns:a16="http://schemas.microsoft.com/office/drawing/2014/main" id="{00000000-0008-0000-0400-00002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5</xdr:row>
          <xdr:rowOff>57150</xdr:rowOff>
        </xdr:from>
        <xdr:to>
          <xdr:col>4</xdr:col>
          <xdr:colOff>381000</xdr:colOff>
          <xdr:row>5</xdr:row>
          <xdr:rowOff>276225</xdr:rowOff>
        </xdr:to>
        <xdr:sp macro="" textlink="">
          <xdr:nvSpPr>
            <xdr:cNvPr id="5166" name="Check Box 46" hidden="1">
              <a:extLst>
                <a:ext uri="{63B3BB69-23CF-44E3-9099-C40C66FF867C}">
                  <a14:compatExt spid="_x0000_s5166"/>
                </a:ext>
                <a:ext uri="{FF2B5EF4-FFF2-40B4-BE49-F238E27FC236}">
                  <a16:creationId xmlns:a16="http://schemas.microsoft.com/office/drawing/2014/main" id="{00000000-0008-0000-0400-00002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19050</xdr:rowOff>
        </xdr:from>
        <xdr:to>
          <xdr:col>0</xdr:col>
          <xdr:colOff>304800</xdr:colOff>
          <xdr:row>5</xdr:row>
          <xdr:rowOff>238125</xdr:rowOff>
        </xdr:to>
        <xdr:sp macro="" textlink="">
          <xdr:nvSpPr>
            <xdr:cNvPr id="5167" name="Check Box 47" hidden="1">
              <a:extLst>
                <a:ext uri="{63B3BB69-23CF-44E3-9099-C40C66FF867C}">
                  <a14:compatExt spid="_x0000_s5167"/>
                </a:ext>
                <a:ext uri="{FF2B5EF4-FFF2-40B4-BE49-F238E27FC236}">
                  <a16:creationId xmlns:a16="http://schemas.microsoft.com/office/drawing/2014/main" id="{00000000-0008-0000-0400-00002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5</xdr:row>
          <xdr:rowOff>9525</xdr:rowOff>
        </xdr:from>
        <xdr:to>
          <xdr:col>1</xdr:col>
          <xdr:colOff>400050</xdr:colOff>
          <xdr:row>5</xdr:row>
          <xdr:rowOff>228600</xdr:rowOff>
        </xdr:to>
        <xdr:sp macro="" textlink="">
          <xdr:nvSpPr>
            <xdr:cNvPr id="5168" name="Check Box 48" hidden="1">
              <a:extLst>
                <a:ext uri="{63B3BB69-23CF-44E3-9099-C40C66FF867C}">
                  <a14:compatExt spid="_x0000_s5168"/>
                </a:ext>
                <a:ext uri="{FF2B5EF4-FFF2-40B4-BE49-F238E27FC236}">
                  <a16:creationId xmlns:a16="http://schemas.microsoft.com/office/drawing/2014/main" id="{00000000-0008-0000-0400-00003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1495425</xdr:colOff>
          <xdr:row>5</xdr:row>
          <xdr:rowOff>19050</xdr:rowOff>
        </xdr:from>
        <xdr:to>
          <xdr:col>2</xdr:col>
          <xdr:colOff>285750</xdr:colOff>
          <xdr:row>5</xdr:row>
          <xdr:rowOff>238125</xdr:rowOff>
        </xdr:to>
        <xdr:sp macro="" textlink="">
          <xdr:nvSpPr>
            <xdr:cNvPr id="5169" name="Check Box 49" hidden="1">
              <a:extLst>
                <a:ext uri="{63B3BB69-23CF-44E3-9099-C40C66FF867C}">
                  <a14:compatExt spid="_x0000_s5169"/>
                </a:ext>
                <a:ext uri="{FF2B5EF4-FFF2-40B4-BE49-F238E27FC236}">
                  <a16:creationId xmlns:a16="http://schemas.microsoft.com/office/drawing/2014/main" id="{00000000-0008-0000-0400-00003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5</xdr:row>
          <xdr:rowOff>152400</xdr:rowOff>
        </xdr:from>
        <xdr:to>
          <xdr:col>3</xdr:col>
          <xdr:colOff>314325</xdr:colOff>
          <xdr:row>5</xdr:row>
          <xdr:rowOff>371475</xdr:rowOff>
        </xdr:to>
        <xdr:sp macro="" textlink="">
          <xdr:nvSpPr>
            <xdr:cNvPr id="5170" name="Check Box 50" hidden="1">
              <a:extLst>
                <a:ext uri="{63B3BB69-23CF-44E3-9099-C40C66FF867C}">
                  <a14:compatExt spid="_x0000_s5170"/>
                </a:ext>
                <a:ext uri="{FF2B5EF4-FFF2-40B4-BE49-F238E27FC236}">
                  <a16:creationId xmlns:a16="http://schemas.microsoft.com/office/drawing/2014/main" id="{00000000-0008-0000-0400-00003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kaz/AppData/Local/Temp/Temp1_hat&#225;svizsg&#225;lati_template_v1,1.zip/foglalkoztataselem_201102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ibingerA/AppData/Local/Microsoft/Windows/Temporary%20Internet%20Files/Content.Outlook/60XKGLA2/foglalkoztataselem_201102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kaZ/AppData/Local/Microsoft/Windows/Temporary%20Internet%20Files/Content.Outlook/72CZK1L4/Hv%20teszt_NGM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posiJ/AppData/Local/Microsoft/Windows/Temporary%20Internet%20Files/Content.Outlook/BJFON3NX/Hv%20teszt_NGM%20(2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lnarkam/Downloads/hat&#225;svizsg&#225;lati_template_v1,1,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. További hatások"/>
      <sheetName val="Munka2"/>
    </sheetNames>
    <sheetDataSet>
      <sheetData sheetId="0"/>
      <sheetData sheetId="1">
        <row r="4">
          <cell r="J4" t="str">
            <v>fiatal munkavállalók</v>
          </cell>
        </row>
        <row r="5">
          <cell r="J5" t="str">
            <v>idősebb (50 éven felüli) munkavállalók</v>
          </cell>
        </row>
        <row r="6">
          <cell r="J6" t="str">
            <v>megváltozott munkaképességűek</v>
          </cell>
        </row>
        <row r="7">
          <cell r="J7" t="str">
            <v>kisgyermekekkel rendelkezők</v>
          </cell>
        </row>
        <row r="8">
          <cell r="J8" t="str">
            <v>alacsony iskolai végzettségűek</v>
          </cell>
        </row>
        <row r="9">
          <cell r="J9" t="str">
            <v>egyéb, és pedig: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nka2"/>
      <sheetName val="4. További hatások"/>
    </sheetNames>
    <sheetDataSet>
      <sheetData sheetId="0">
        <row r="4">
          <cell r="J4" t="str">
            <v>fiatal munkavállalók</v>
          </cell>
        </row>
        <row r="5">
          <cell r="J5" t="str">
            <v>idősebb (50 éven felüli) munkavállalók</v>
          </cell>
        </row>
        <row r="6">
          <cell r="J6" t="str">
            <v>megváltozott munkaképességűek</v>
          </cell>
        </row>
        <row r="7">
          <cell r="J7" t="str">
            <v>kisgyermekekkel rendelkezők</v>
          </cell>
        </row>
        <row r="8">
          <cell r="J8" t="str">
            <v>alacsony iskolai végzettségűek</v>
          </cell>
        </row>
        <row r="9">
          <cell r="J9" t="str">
            <v>egyéb, és pedig:</v>
          </cell>
        </row>
        <row r="13">
          <cell r="J13" t="str">
            <v>versenyszféra, ezen belül:</v>
          </cell>
        </row>
        <row r="14">
          <cell r="J14" t="str">
            <v>költségvetési szféra, ezen belül:</v>
          </cell>
        </row>
        <row r="15">
          <cell r="J15" t="str">
            <v>nem releváns</v>
          </cell>
        </row>
      </sheetData>
      <sheetData sheetId="1">
        <row r="4">
          <cell r="J4" t="str">
            <v>fiatal munkavállalók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ŐLAP"/>
      <sheetName val="1. Költségvetés"/>
      <sheetName val="CALC_1"/>
      <sheetName val="2. Adminisztratív terhek"/>
      <sheetName val="CALC_2"/>
      <sheetName val="3. Érintettek"/>
      <sheetName val="4. További hatások"/>
      <sheetName val="5. Nemzetközi"/>
      <sheetName val="6. SWOT"/>
      <sheetName val="ZÁRADÉK"/>
      <sheetName val="sup."/>
      <sheetName val="1. Költségvetés ÚJ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B3" t="str">
            <v xml:space="preserve">igen </v>
          </cell>
          <cell r="D3" t="str">
            <v>igen</v>
          </cell>
          <cell r="E3" t="str">
            <v>igen</v>
          </cell>
          <cell r="G3" t="str">
            <v>nem, tehercsökkenést okoz</v>
          </cell>
          <cell r="J3" t="str">
            <v>igen</v>
          </cell>
          <cell r="L3" t="str">
            <v>ellentétes</v>
          </cell>
        </row>
        <row r="4">
          <cell r="B4" t="str">
            <v>nem</v>
          </cell>
          <cell r="D4" t="str">
            <v>nem</v>
          </cell>
          <cell r="E4" t="str">
            <v>nem</v>
          </cell>
          <cell r="G4" t="str">
            <v>nem változik érdemben</v>
          </cell>
          <cell r="J4" t="str">
            <v>nem</v>
          </cell>
          <cell r="L4" t="str">
            <v>részben ellentétes</v>
          </cell>
        </row>
        <row r="5">
          <cell r="D5" t="str">
            <v>nem releváns</v>
          </cell>
          <cell r="E5" t="str">
            <v>nem szükséges</v>
          </cell>
          <cell r="G5" t="str">
            <v>igen</v>
          </cell>
          <cell r="J5" t="str">
            <v>részben</v>
          </cell>
          <cell r="L5" t="str">
            <v>illeszkedik</v>
          </cell>
        </row>
        <row r="6">
          <cell r="L6" t="str">
            <v>nem releváns</v>
          </cell>
        </row>
      </sheetData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ŐLAP"/>
      <sheetName val="1. Költségvetés"/>
      <sheetName val="CALC_1"/>
      <sheetName val="2. Adminisztratív terhek"/>
      <sheetName val="CALC_2"/>
      <sheetName val="3. Érintettek"/>
      <sheetName val="4. További hatások"/>
      <sheetName val="5. Nemzetközi"/>
      <sheetName val="6. SWOT"/>
      <sheetName val="ZÁRADÉK"/>
      <sheetName val="sup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B3" t="str">
            <v xml:space="preserve">igen </v>
          </cell>
          <cell r="D3" t="str">
            <v>igen</v>
          </cell>
          <cell r="E3" t="str">
            <v>igen</v>
          </cell>
          <cell r="G3" t="str">
            <v>nem, tehercsökkenést okoz</v>
          </cell>
          <cell r="J3" t="str">
            <v>igen</v>
          </cell>
          <cell r="L3" t="str">
            <v>ellentétes</v>
          </cell>
        </row>
        <row r="4">
          <cell r="B4" t="str">
            <v>nem</v>
          </cell>
          <cell r="D4" t="str">
            <v>nem</v>
          </cell>
          <cell r="E4" t="str">
            <v>nem</v>
          </cell>
          <cell r="G4" t="str">
            <v>nem változik érdemben</v>
          </cell>
          <cell r="J4" t="str">
            <v>nem</v>
          </cell>
          <cell r="L4" t="str">
            <v>részben ellentétes</v>
          </cell>
        </row>
        <row r="5">
          <cell r="D5" t="str">
            <v>nem releváns</v>
          </cell>
          <cell r="E5" t="str">
            <v>nem szükséges</v>
          </cell>
          <cell r="G5" t="str">
            <v>igen</v>
          </cell>
          <cell r="J5" t="str">
            <v>részben</v>
          </cell>
          <cell r="L5" t="str">
            <v>illeszkedik</v>
          </cell>
        </row>
        <row r="6">
          <cell r="L6" t="str">
            <v>nem releváns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ŐLAP"/>
      <sheetName val="Társadalmi,gazdasági hatás"/>
      <sheetName val=" Költségvetés"/>
      <sheetName val=" Admin terhek, igazgatási hat"/>
      <sheetName val=" További hatások"/>
      <sheetName val="EHK"/>
      <sheetName val="sup."/>
      <sheetName val="log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 t="str">
            <v xml:space="preserve">igen </v>
          </cell>
        </row>
        <row r="4">
          <cell r="B4" t="str">
            <v>nem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omments" Target="../comments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7.xml"/><Relationship Id="rId13" Type="http://schemas.openxmlformats.org/officeDocument/2006/relationships/ctrlProp" Target="../ctrlProps/ctrlProp22.xml"/><Relationship Id="rId18" Type="http://schemas.openxmlformats.org/officeDocument/2006/relationships/ctrlProp" Target="../ctrlProps/ctrlProp27.xml"/><Relationship Id="rId26" Type="http://schemas.openxmlformats.org/officeDocument/2006/relationships/ctrlProp" Target="../ctrlProps/ctrlProp35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0.xml"/><Relationship Id="rId7" Type="http://schemas.openxmlformats.org/officeDocument/2006/relationships/ctrlProp" Target="../ctrlProps/ctrlProp16.xml"/><Relationship Id="rId12" Type="http://schemas.openxmlformats.org/officeDocument/2006/relationships/ctrlProp" Target="../ctrlProps/ctrlProp21.xml"/><Relationship Id="rId17" Type="http://schemas.openxmlformats.org/officeDocument/2006/relationships/ctrlProp" Target="../ctrlProps/ctrlProp26.xml"/><Relationship Id="rId25" Type="http://schemas.openxmlformats.org/officeDocument/2006/relationships/ctrlProp" Target="../ctrlProps/ctrlProp34.xml"/><Relationship Id="rId33" Type="http://schemas.openxmlformats.org/officeDocument/2006/relationships/comments" Target="../comments2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5.xml"/><Relationship Id="rId20" Type="http://schemas.openxmlformats.org/officeDocument/2006/relationships/ctrlProp" Target="../ctrlProps/ctrlProp29.xml"/><Relationship Id="rId29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5.xml"/><Relationship Id="rId11" Type="http://schemas.openxmlformats.org/officeDocument/2006/relationships/ctrlProp" Target="../ctrlProps/ctrlProp20.xml"/><Relationship Id="rId24" Type="http://schemas.openxmlformats.org/officeDocument/2006/relationships/ctrlProp" Target="../ctrlProps/ctrlProp33.xml"/><Relationship Id="rId32" Type="http://schemas.openxmlformats.org/officeDocument/2006/relationships/ctrlProp" Target="../ctrlProps/ctrlProp41.xml"/><Relationship Id="rId5" Type="http://schemas.openxmlformats.org/officeDocument/2006/relationships/ctrlProp" Target="../ctrlProps/ctrlProp14.xml"/><Relationship Id="rId15" Type="http://schemas.openxmlformats.org/officeDocument/2006/relationships/ctrlProp" Target="../ctrlProps/ctrlProp24.xml"/><Relationship Id="rId23" Type="http://schemas.openxmlformats.org/officeDocument/2006/relationships/ctrlProp" Target="../ctrlProps/ctrlProp32.xml"/><Relationship Id="rId28" Type="http://schemas.openxmlformats.org/officeDocument/2006/relationships/ctrlProp" Target="../ctrlProps/ctrlProp37.xml"/><Relationship Id="rId10" Type="http://schemas.openxmlformats.org/officeDocument/2006/relationships/ctrlProp" Target="../ctrlProps/ctrlProp19.xml"/><Relationship Id="rId19" Type="http://schemas.openxmlformats.org/officeDocument/2006/relationships/ctrlProp" Target="../ctrlProps/ctrlProp28.xml"/><Relationship Id="rId31" Type="http://schemas.openxmlformats.org/officeDocument/2006/relationships/ctrlProp" Target="../ctrlProps/ctrlProp40.xml"/><Relationship Id="rId4" Type="http://schemas.openxmlformats.org/officeDocument/2006/relationships/ctrlProp" Target="../ctrlProps/ctrlProp13.xml"/><Relationship Id="rId9" Type="http://schemas.openxmlformats.org/officeDocument/2006/relationships/ctrlProp" Target="../ctrlProps/ctrlProp18.xml"/><Relationship Id="rId14" Type="http://schemas.openxmlformats.org/officeDocument/2006/relationships/ctrlProp" Target="../ctrlProps/ctrlProp23.xml"/><Relationship Id="rId22" Type="http://schemas.openxmlformats.org/officeDocument/2006/relationships/ctrlProp" Target="../ctrlProps/ctrlProp31.xml"/><Relationship Id="rId27" Type="http://schemas.openxmlformats.org/officeDocument/2006/relationships/ctrlProp" Target="../ctrlProps/ctrlProp36.xml"/><Relationship Id="rId30" Type="http://schemas.openxmlformats.org/officeDocument/2006/relationships/ctrlProp" Target="../ctrlProps/ctrlProp39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6.xml"/><Relationship Id="rId13" Type="http://schemas.openxmlformats.org/officeDocument/2006/relationships/comments" Target="../comments4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45.xml"/><Relationship Id="rId12" Type="http://schemas.openxmlformats.org/officeDocument/2006/relationships/ctrlProp" Target="../ctrlProps/ctrlProp50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44.xml"/><Relationship Id="rId11" Type="http://schemas.openxmlformats.org/officeDocument/2006/relationships/ctrlProp" Target="../ctrlProps/ctrlProp49.xml"/><Relationship Id="rId5" Type="http://schemas.openxmlformats.org/officeDocument/2006/relationships/ctrlProp" Target="../ctrlProps/ctrlProp43.xml"/><Relationship Id="rId10" Type="http://schemas.openxmlformats.org/officeDocument/2006/relationships/ctrlProp" Target="../ctrlProps/ctrlProp48.xml"/><Relationship Id="rId4" Type="http://schemas.openxmlformats.org/officeDocument/2006/relationships/ctrlProp" Target="../ctrlProps/ctrlProp42.xml"/><Relationship Id="rId9" Type="http://schemas.openxmlformats.org/officeDocument/2006/relationships/ctrlProp" Target="../ctrlProps/ctrlProp47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5.xml"/><Relationship Id="rId13" Type="http://schemas.openxmlformats.org/officeDocument/2006/relationships/ctrlProp" Target="../ctrlProps/ctrlProp60.xml"/><Relationship Id="rId18" Type="http://schemas.openxmlformats.org/officeDocument/2006/relationships/ctrlProp" Target="../ctrlProps/ctrlProp65.xml"/><Relationship Id="rId3" Type="http://schemas.openxmlformats.org/officeDocument/2006/relationships/vmlDrawing" Target="../drawings/vmlDrawing5.vml"/><Relationship Id="rId21" Type="http://schemas.openxmlformats.org/officeDocument/2006/relationships/comments" Target="../comments5.xml"/><Relationship Id="rId7" Type="http://schemas.openxmlformats.org/officeDocument/2006/relationships/ctrlProp" Target="../ctrlProps/ctrlProp54.xml"/><Relationship Id="rId12" Type="http://schemas.openxmlformats.org/officeDocument/2006/relationships/ctrlProp" Target="../ctrlProps/ctrlProp59.xml"/><Relationship Id="rId17" Type="http://schemas.openxmlformats.org/officeDocument/2006/relationships/ctrlProp" Target="../ctrlProps/ctrlProp64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63.xml"/><Relationship Id="rId20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53.xml"/><Relationship Id="rId11" Type="http://schemas.openxmlformats.org/officeDocument/2006/relationships/ctrlProp" Target="../ctrlProps/ctrlProp58.xml"/><Relationship Id="rId5" Type="http://schemas.openxmlformats.org/officeDocument/2006/relationships/ctrlProp" Target="../ctrlProps/ctrlProp52.xml"/><Relationship Id="rId15" Type="http://schemas.openxmlformats.org/officeDocument/2006/relationships/ctrlProp" Target="../ctrlProps/ctrlProp62.xml"/><Relationship Id="rId10" Type="http://schemas.openxmlformats.org/officeDocument/2006/relationships/ctrlProp" Target="../ctrlProps/ctrlProp57.xml"/><Relationship Id="rId19" Type="http://schemas.openxmlformats.org/officeDocument/2006/relationships/ctrlProp" Target="../ctrlProps/ctrlProp66.xml"/><Relationship Id="rId4" Type="http://schemas.openxmlformats.org/officeDocument/2006/relationships/ctrlProp" Target="../ctrlProps/ctrlProp51.xml"/><Relationship Id="rId9" Type="http://schemas.openxmlformats.org/officeDocument/2006/relationships/ctrlProp" Target="../ctrlProps/ctrlProp56.xml"/><Relationship Id="rId14" Type="http://schemas.openxmlformats.org/officeDocument/2006/relationships/ctrlProp" Target="../ctrlProps/ctrlProp6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G71"/>
  <sheetViews>
    <sheetView showGridLines="0" tabSelected="1" zoomScaleNormal="100" zoomScaleSheetLayoutView="85" workbookViewId="0">
      <selection activeCell="H3" sqref="H3"/>
    </sheetView>
  </sheetViews>
  <sheetFormatPr defaultColWidth="8.85546875" defaultRowHeight="15"/>
  <cols>
    <col min="1" max="1" width="24.28515625" style="17" customWidth="1"/>
    <col min="2" max="2" width="17.42578125" style="17" customWidth="1"/>
    <col min="3" max="3" width="20.85546875" style="17" customWidth="1"/>
    <col min="4" max="4" width="21.42578125" style="17" customWidth="1"/>
    <col min="5" max="5" width="19.85546875" style="17" customWidth="1"/>
    <col min="6" max="6" width="24.5703125" style="17" customWidth="1"/>
    <col min="7" max="7" width="1.7109375" style="17" customWidth="1"/>
    <col min="8" max="16384" width="8.85546875" style="17"/>
  </cols>
  <sheetData>
    <row r="1" spans="1:7" ht="30" customHeight="1" thickTop="1" thickBot="1">
      <c r="A1" s="274" t="s">
        <v>179</v>
      </c>
      <c r="B1" s="275"/>
      <c r="C1" s="276"/>
      <c r="D1" s="276"/>
      <c r="E1" s="277"/>
      <c r="F1" s="278"/>
      <c r="G1" s="16"/>
    </row>
    <row r="2" spans="1:7" ht="21" customHeight="1" thickTop="1">
      <c r="A2" s="127" t="s">
        <v>0</v>
      </c>
      <c r="B2" s="279" t="s">
        <v>217</v>
      </c>
      <c r="C2" s="279"/>
      <c r="D2" s="130" t="s">
        <v>1</v>
      </c>
      <c r="E2" s="282">
        <v>46191</v>
      </c>
      <c r="F2" s="283"/>
      <c r="G2" s="16"/>
    </row>
    <row r="3" spans="1:7" s="20" customFormat="1" ht="53.25" customHeight="1">
      <c r="A3" s="128" t="s">
        <v>2</v>
      </c>
      <c r="B3" s="196" t="s">
        <v>209</v>
      </c>
      <c r="C3" s="181"/>
      <c r="D3" s="131" t="s">
        <v>3</v>
      </c>
      <c r="E3" s="284" t="s">
        <v>218</v>
      </c>
      <c r="F3" s="285"/>
      <c r="G3" s="140"/>
    </row>
    <row r="4" spans="1:7" ht="52.5" customHeight="1">
      <c r="A4" s="128" t="s">
        <v>4</v>
      </c>
      <c r="B4" s="287" t="s">
        <v>210</v>
      </c>
      <c r="C4" s="288"/>
      <c r="D4" s="131" t="s">
        <v>5</v>
      </c>
      <c r="E4" s="284" t="s">
        <v>211</v>
      </c>
      <c r="F4" s="285"/>
      <c r="G4" s="16"/>
    </row>
    <row r="5" spans="1:7" ht="48" customHeight="1" thickBot="1">
      <c r="A5" s="129" t="s">
        <v>156</v>
      </c>
      <c r="B5" s="289" t="s">
        <v>157</v>
      </c>
      <c r="C5" s="290"/>
      <c r="D5" s="290"/>
      <c r="E5" s="290"/>
      <c r="F5" s="291"/>
      <c r="G5" s="16"/>
    </row>
    <row r="6" spans="1:7" ht="12" customHeight="1" thickTop="1" thickBot="1">
      <c r="A6" s="228"/>
      <c r="B6" s="229"/>
      <c r="C6" s="229"/>
      <c r="D6" s="229"/>
      <c r="E6" s="229"/>
      <c r="F6" s="230"/>
    </row>
    <row r="7" spans="1:7" ht="110.25" customHeight="1" thickTop="1" thickBot="1">
      <c r="A7" s="21" t="s">
        <v>6</v>
      </c>
      <c r="B7" s="280" t="s">
        <v>212</v>
      </c>
      <c r="C7" s="281"/>
      <c r="D7" s="22" t="s">
        <v>7</v>
      </c>
      <c r="E7" s="280" t="s">
        <v>207</v>
      </c>
      <c r="F7" s="286"/>
      <c r="G7" s="16"/>
    </row>
    <row r="8" spans="1:7" ht="93.75" customHeight="1" thickTop="1">
      <c r="A8" s="23" t="s">
        <v>8</v>
      </c>
      <c r="B8" s="177" t="s">
        <v>213</v>
      </c>
      <c r="C8" s="178"/>
      <c r="D8" s="178"/>
      <c r="E8" s="178"/>
      <c r="F8" s="179"/>
    </row>
    <row r="9" spans="1:7" ht="33.75" customHeight="1">
      <c r="A9" s="210" t="s">
        <v>169</v>
      </c>
      <c r="B9" s="225" t="s">
        <v>145</v>
      </c>
      <c r="C9" s="226"/>
      <c r="D9" s="226"/>
      <c r="E9" s="226"/>
      <c r="F9" s="227"/>
      <c r="G9" s="16"/>
    </row>
    <row r="10" spans="1:7" ht="22.5" customHeight="1">
      <c r="A10" s="211"/>
      <c r="B10" s="245"/>
      <c r="C10" s="246"/>
      <c r="D10" s="246"/>
      <c r="E10" s="246"/>
      <c r="F10" s="247"/>
      <c r="G10" s="16"/>
    </row>
    <row r="11" spans="1:7" ht="54">
      <c r="A11" s="18" t="s">
        <v>9</v>
      </c>
      <c r="B11" s="180"/>
      <c r="C11" s="181"/>
      <c r="D11" s="19" t="s">
        <v>11</v>
      </c>
      <c r="E11" s="196"/>
      <c r="F11" s="197"/>
      <c r="G11" s="16"/>
    </row>
    <row r="12" spans="1:7" ht="34.5" customHeight="1" thickBot="1">
      <c r="A12" s="24" t="s">
        <v>10</v>
      </c>
      <c r="B12" s="223"/>
      <c r="C12" s="223"/>
      <c r="D12" s="223"/>
      <c r="E12" s="223"/>
      <c r="F12" s="224"/>
      <c r="G12" s="16"/>
    </row>
    <row r="13" spans="1:7" ht="12" customHeight="1" thickTop="1" thickBot="1">
      <c r="A13" s="228"/>
      <c r="B13" s="229"/>
      <c r="C13" s="229"/>
      <c r="D13" s="229"/>
      <c r="E13" s="229"/>
      <c r="F13" s="230"/>
    </row>
    <row r="14" spans="1:7" ht="20.25" customHeight="1" thickTop="1">
      <c r="A14" s="207" t="s">
        <v>123</v>
      </c>
      <c r="B14" s="208"/>
      <c r="C14" s="208"/>
      <c r="D14" s="208"/>
      <c r="E14" s="208"/>
      <c r="F14" s="209"/>
      <c r="G14" s="16"/>
    </row>
    <row r="15" spans="1:7" ht="108.75" thickBot="1">
      <c r="A15" s="25" t="s">
        <v>94</v>
      </c>
      <c r="B15" s="26" t="s">
        <v>14</v>
      </c>
      <c r="C15" s="215" t="s">
        <v>206</v>
      </c>
      <c r="D15" s="215"/>
      <c r="E15" s="215"/>
      <c r="F15" s="216"/>
      <c r="G15" s="141"/>
    </row>
    <row r="16" spans="1:7" s="27" customFormat="1" ht="12" customHeight="1" thickTop="1" thickBot="1">
      <c r="A16" s="212"/>
      <c r="B16" s="213"/>
      <c r="C16" s="213"/>
      <c r="D16" s="213"/>
      <c r="E16" s="213"/>
      <c r="F16" s="214"/>
    </row>
    <row r="17" spans="1:7" ht="24.75" customHeight="1" thickTop="1" thickBot="1">
      <c r="A17" s="187" t="s">
        <v>99</v>
      </c>
      <c r="B17" s="188"/>
      <c r="C17" s="188"/>
      <c r="D17" s="188"/>
      <c r="E17" s="188"/>
      <c r="F17" s="189"/>
    </row>
    <row r="18" spans="1:7" ht="53.25" customHeight="1">
      <c r="A18" s="231" t="s">
        <v>203</v>
      </c>
      <c r="B18" s="232"/>
      <c r="C18" s="233"/>
      <c r="D18" s="234" t="s">
        <v>91</v>
      </c>
      <c r="E18" s="234"/>
      <c r="F18" s="235"/>
    </row>
    <row r="19" spans="1:7" ht="77.25" customHeight="1" thickBot="1">
      <c r="A19" s="236" t="str">
        <f>'Társadalmi,gazdasági hatás'!A33</f>
        <v>A köznevelés területén működő szakszervezetek jogosítványainak rendezése, a köznevelésben foglalkoztatottak sztrájkjogának rendezése növeli a pedagógus pálya vonzerejét, amely hatéknyabban működő, minőségi oktatást eredményez, ami végül felkészültebb munkaerőpiacot, versenyképesebb országot teremt.</v>
      </c>
      <c r="B19" s="237"/>
      <c r="C19" s="237"/>
      <c r="D19" s="238"/>
      <c r="E19" s="238"/>
      <c r="F19" s="239"/>
      <c r="G19" s="16"/>
    </row>
    <row r="20" spans="1:7" ht="25.5" customHeight="1">
      <c r="A20" s="240" t="s">
        <v>124</v>
      </c>
      <c r="B20" s="241"/>
      <c r="C20" s="242"/>
      <c r="D20" s="26" t="s">
        <v>27</v>
      </c>
      <c r="E20" s="28" t="s">
        <v>61</v>
      </c>
      <c r="F20" s="29"/>
      <c r="G20" s="16"/>
    </row>
    <row r="21" spans="1:7" ht="34.5" customHeight="1">
      <c r="A21" s="193" t="s">
        <v>97</v>
      </c>
      <c r="B21" s="194"/>
      <c r="C21" s="195"/>
      <c r="D21" s="243" t="s">
        <v>26</v>
      </c>
      <c r="E21" s="243"/>
      <c r="F21" s="244"/>
      <c r="G21" s="16"/>
    </row>
    <row r="22" spans="1:7" ht="19.5" customHeight="1">
      <c r="A22" s="217" t="s">
        <v>40</v>
      </c>
      <c r="B22" s="218"/>
      <c r="C22" s="218"/>
      <c r="D22" s="219"/>
      <c r="E22" s="219"/>
      <c r="F22" s="220"/>
      <c r="G22" s="16"/>
    </row>
    <row r="23" spans="1:7" ht="18.75" customHeight="1">
      <c r="A23" s="30"/>
      <c r="B23" s="198" t="s">
        <v>15</v>
      </c>
      <c r="C23" s="198"/>
      <c r="D23" s="299">
        <f>' Admin terhek, igazgatási hat'!C3</f>
        <v>0</v>
      </c>
      <c r="E23" s="300"/>
      <c r="F23" s="31" t="s">
        <v>16</v>
      </c>
    </row>
    <row r="24" spans="1:7" ht="18.75" customHeight="1">
      <c r="A24" s="32"/>
      <c r="B24" s="199" t="s">
        <v>17</v>
      </c>
      <c r="C24" s="199"/>
      <c r="D24" s="221">
        <f>' Admin terhek, igazgatási hat'!C7</f>
        <v>0</v>
      </c>
      <c r="E24" s="222"/>
      <c r="F24" s="33" t="s">
        <v>16</v>
      </c>
      <c r="G24" s="16"/>
    </row>
    <row r="25" spans="1:7" ht="20.25" customHeight="1">
      <c r="A25" s="201" t="s">
        <v>18</v>
      </c>
      <c r="B25" s="202"/>
      <c r="C25" s="203"/>
      <c r="D25" s="204" t="s">
        <v>19</v>
      </c>
      <c r="E25" s="202"/>
      <c r="F25" s="205"/>
      <c r="G25" s="16"/>
    </row>
    <row r="26" spans="1:7" ht="18.75" customHeight="1">
      <c r="A26" s="30"/>
      <c r="B26" s="198" t="s">
        <v>15</v>
      </c>
      <c r="C26" s="198"/>
      <c r="D26" s="145"/>
      <c r="E26" s="198" t="s">
        <v>15</v>
      </c>
      <c r="F26" s="206"/>
    </row>
    <row r="27" spans="1:7" ht="18.75" customHeight="1" thickBot="1">
      <c r="A27" s="34"/>
      <c r="B27" s="200" t="s">
        <v>17</v>
      </c>
      <c r="C27" s="200"/>
      <c r="D27" s="146"/>
      <c r="E27" s="200" t="s">
        <v>17</v>
      </c>
      <c r="F27" s="307"/>
      <c r="G27" s="16"/>
    </row>
    <row r="28" spans="1:7" ht="12" customHeight="1" thickTop="1" thickBot="1">
      <c r="A28" s="304"/>
      <c r="B28" s="305"/>
      <c r="C28" s="305"/>
      <c r="D28" s="305"/>
      <c r="E28" s="305"/>
      <c r="F28" s="306"/>
      <c r="G28" s="16"/>
    </row>
    <row r="29" spans="1:7" ht="24.95" customHeight="1" thickTop="1" thickBot="1">
      <c r="A29" s="190" t="s">
        <v>191</v>
      </c>
      <c r="B29" s="191"/>
      <c r="C29" s="191"/>
      <c r="D29" s="191"/>
      <c r="E29" s="191"/>
      <c r="F29" s="192"/>
      <c r="G29" s="16"/>
    </row>
    <row r="30" spans="1:7" ht="24.95" customHeight="1" thickBot="1">
      <c r="A30" s="184" t="s">
        <v>95</v>
      </c>
      <c r="B30" s="185"/>
      <c r="C30" s="185"/>
      <c r="D30" s="185"/>
      <c r="E30" s="185"/>
      <c r="F30" s="186"/>
      <c r="G30" s="16"/>
    </row>
    <row r="31" spans="1:7" ht="15" customHeight="1">
      <c r="A31" s="35"/>
      <c r="B31" s="301" t="s">
        <v>20</v>
      </c>
      <c r="C31" s="301"/>
      <c r="D31" s="135" t="s">
        <v>21</v>
      </c>
      <c r="E31" s="301" t="s">
        <v>22</v>
      </c>
      <c r="F31" s="302"/>
      <c r="G31" s="16"/>
    </row>
    <row r="32" spans="1:7" ht="15.75" customHeight="1">
      <c r="A32" s="36" t="s">
        <v>23</v>
      </c>
      <c r="B32" s="303" t="str" cm="1">
        <f t="array" ref="B32">'Társadalmi,gazdasági hatás'!B4:B4</f>
        <v>Pedagógusok</v>
      </c>
      <c r="C32" s="303"/>
      <c r="D32" s="167">
        <f>'Társadalmi,gazdasági hatás'!D4</f>
        <v>146000</v>
      </c>
      <c r="E32" s="296"/>
      <c r="F32" s="297"/>
      <c r="G32" s="16"/>
    </row>
    <row r="33" spans="1:7" ht="15.75" customHeight="1">
      <c r="A33" s="36" t="s">
        <v>24</v>
      </c>
      <c r="B33" s="295">
        <f>'Társadalmi,gazdasági hatás'!B5</f>
        <v>0</v>
      </c>
      <c r="C33" s="295"/>
      <c r="D33" s="37">
        <f>'Társadalmi,gazdasági hatás'!D5</f>
        <v>0</v>
      </c>
      <c r="E33" s="296"/>
      <c r="F33" s="297"/>
      <c r="G33" s="16"/>
    </row>
    <row r="34" spans="1:7" ht="15.75" customHeight="1" thickBot="1">
      <c r="A34" s="38" t="s">
        <v>33</v>
      </c>
      <c r="B34" s="298">
        <f>'Társadalmi,gazdasági hatás'!B6</f>
        <v>0</v>
      </c>
      <c r="C34" s="298"/>
      <c r="D34" s="39">
        <f>'Társadalmi,gazdasági hatás'!D6</f>
        <v>0</v>
      </c>
      <c r="E34" s="182"/>
      <c r="F34" s="183"/>
      <c r="G34" s="16"/>
    </row>
    <row r="35" spans="1:7" ht="24.95" customHeight="1" thickBot="1">
      <c r="A35" s="184" t="s">
        <v>98</v>
      </c>
      <c r="B35" s="185"/>
      <c r="C35" s="185"/>
      <c r="D35" s="185"/>
      <c r="E35" s="185"/>
      <c r="F35" s="186"/>
      <c r="G35" s="16"/>
    </row>
    <row r="36" spans="1:7" ht="63.75" customHeight="1" thickBot="1">
      <c r="A36" s="292" t="str">
        <f>'Társadalmi,gazdasági hatás'!B16</f>
        <v>A köznevelés területén működő szakszervezetek jogosítványainak rendezése, a köznevelésben foglalkoztatottak sztrájkjogának rendezése növeli a pedagógus pálya vonzerejét, amely hatéknyabban működő, minőségi oktatást eredményez, ami végül felkészültebb munkaerőpiacot, versenyképesebb országot teremt.</v>
      </c>
      <c r="B36" s="293"/>
      <c r="C36" s="293"/>
      <c r="D36" s="293"/>
      <c r="E36" s="293"/>
      <c r="F36" s="294"/>
      <c r="G36" s="16"/>
    </row>
    <row r="37" spans="1:7" ht="12" customHeight="1" thickTop="1" thickBot="1">
      <c r="A37" s="248"/>
      <c r="B37" s="249"/>
      <c r="C37" s="249"/>
      <c r="D37" s="249"/>
      <c r="E37" s="249"/>
      <c r="F37" s="250"/>
      <c r="G37" s="16"/>
    </row>
    <row r="38" spans="1:7" ht="29.25" customHeight="1" thickTop="1" thickBot="1">
      <c r="A38" s="190" t="s">
        <v>185</v>
      </c>
      <c r="B38" s="191"/>
      <c r="C38" s="191"/>
      <c r="D38" s="191"/>
      <c r="E38" s="191"/>
      <c r="F38" s="192"/>
      <c r="G38" s="16"/>
    </row>
    <row r="39" spans="1:7" ht="29.25" customHeight="1">
      <c r="A39" s="260" t="s">
        <v>181</v>
      </c>
      <c r="B39" s="261"/>
      <c r="C39" s="261"/>
      <c r="D39" s="261"/>
      <c r="E39" s="261"/>
      <c r="F39" s="262"/>
      <c r="G39" s="16"/>
    </row>
    <row r="40" spans="1:7" ht="36.75" customHeight="1">
      <c r="A40" s="263"/>
      <c r="B40" s="264"/>
      <c r="C40" s="265"/>
      <c r="D40" s="147" t="s">
        <v>70</v>
      </c>
      <c r="E40" s="148" t="str">
        <f>' Költségvetés'!B5</f>
        <v>Az aktuális évben</v>
      </c>
      <c r="F40" s="149" t="str">
        <f>' Költségvetés'!B8</f>
        <v>További négy évben</v>
      </c>
      <c r="G40" s="16"/>
    </row>
    <row r="41" spans="1:7" ht="29.25" customHeight="1">
      <c r="A41" s="266" t="s">
        <v>69</v>
      </c>
      <c r="B41" s="267"/>
      <c r="C41" s="267"/>
      <c r="D41" s="150">
        <f>' Költségvetés'!E4</f>
        <v>0</v>
      </c>
      <c r="E41" s="151">
        <f>' Költségvetés'!E5</f>
        <v>0</v>
      </c>
      <c r="F41" s="152">
        <f>' Költségvetés'!E8</f>
        <v>0</v>
      </c>
      <c r="G41" s="16"/>
    </row>
    <row r="42" spans="1:7" ht="29.25" customHeight="1">
      <c r="A42" s="266" t="s">
        <v>79</v>
      </c>
      <c r="B42" s="267"/>
      <c r="C42" s="267"/>
      <c r="D42" s="150">
        <f>' Költségvetés'!E22</f>
        <v>0</v>
      </c>
      <c r="E42" s="151">
        <f>' Költségvetés'!E23</f>
        <v>0</v>
      </c>
      <c r="F42" s="152">
        <f>' Költségvetés'!E28</f>
        <v>0</v>
      </c>
      <c r="G42" s="16"/>
    </row>
    <row r="43" spans="1:7" ht="29.25" customHeight="1">
      <c r="A43" s="266" t="s">
        <v>84</v>
      </c>
      <c r="B43" s="267"/>
      <c r="C43" s="267"/>
      <c r="D43" s="153">
        <f>' Költségvetés'!E37</f>
        <v>0</v>
      </c>
      <c r="E43" s="154">
        <f>' Költségvetés'!E38</f>
        <v>0</v>
      </c>
      <c r="F43" s="152">
        <f>' Költségvetés'!E41</f>
        <v>0</v>
      </c>
      <c r="G43" s="16"/>
    </row>
    <row r="44" spans="1:7" ht="29.25" customHeight="1" thickBot="1">
      <c r="A44" s="268" t="s">
        <v>86</v>
      </c>
      <c r="B44" s="269"/>
      <c r="C44" s="269"/>
      <c r="D44" s="153">
        <f>' Költségvetés'!$E$55</f>
        <v>0</v>
      </c>
      <c r="E44" s="154">
        <f>' Költségvetés'!E55</f>
        <v>0</v>
      </c>
      <c r="F44" s="155" t="s">
        <v>182</v>
      </c>
      <c r="G44" s="16"/>
    </row>
    <row r="45" spans="1:7" ht="29.25" customHeight="1" thickBot="1">
      <c r="A45" s="270" t="s">
        <v>183</v>
      </c>
      <c r="B45" s="271"/>
      <c r="C45" s="271"/>
      <c r="D45" s="156">
        <f>-D42+D44</f>
        <v>0</v>
      </c>
      <c r="E45" s="156">
        <f>-E42+E44</f>
        <v>0</v>
      </c>
      <c r="F45" s="157">
        <f>-F41+F43</f>
        <v>0</v>
      </c>
      <c r="G45" s="16"/>
    </row>
    <row r="46" spans="1:7" ht="32.25" customHeight="1" thickBot="1">
      <c r="A46" s="272" t="s">
        <v>184</v>
      </c>
      <c r="B46" s="273"/>
      <c r="C46" s="273"/>
      <c r="D46" s="158">
        <f>-D42+D43+D44-D45</f>
        <v>0</v>
      </c>
      <c r="E46" s="158">
        <f>-E42+E43+E44-E45</f>
        <v>0</v>
      </c>
      <c r="F46" s="159">
        <f>-F41+F42+F43</f>
        <v>0</v>
      </c>
      <c r="G46" s="16"/>
    </row>
    <row r="47" spans="1:7" ht="12" customHeight="1" thickTop="1" thickBot="1">
      <c r="A47" s="142"/>
      <c r="B47" s="40"/>
      <c r="C47" s="41"/>
      <c r="D47" s="41"/>
      <c r="E47" s="41"/>
      <c r="F47" s="143"/>
      <c r="G47" s="16"/>
    </row>
    <row r="48" spans="1:7" ht="19.5" customHeight="1" thickTop="1" thickBot="1">
      <c r="A48" s="254" t="s">
        <v>186</v>
      </c>
      <c r="B48" s="255"/>
      <c r="C48" s="255"/>
      <c r="D48" s="255"/>
      <c r="E48" s="255"/>
      <c r="F48" s="256"/>
      <c r="G48" s="16"/>
    </row>
    <row r="49" spans="1:7" ht="32.1" customHeight="1" thickTop="1" thickBot="1">
      <c r="A49" s="257" t="s">
        <v>180</v>
      </c>
      <c r="B49" s="258"/>
      <c r="C49" s="258"/>
      <c r="D49" s="258"/>
      <c r="E49" s="258"/>
      <c r="F49" s="259"/>
      <c r="G49" s="16"/>
    </row>
    <row r="50" spans="1:7" ht="30" customHeight="1" thickBot="1">
      <c r="A50" s="251">
        <f>'Utólagos hatásvizsgálat'!A23</f>
        <v>0</v>
      </c>
      <c r="B50" s="252"/>
      <c r="C50" s="252"/>
      <c r="D50" s="252"/>
      <c r="E50" s="252"/>
      <c r="F50" s="253"/>
      <c r="G50" s="16"/>
    </row>
    <row r="51" spans="1:7" ht="32.1" customHeight="1" thickTop="1" thickBot="1">
      <c r="A51" s="257" t="s">
        <v>167</v>
      </c>
      <c r="B51" s="258"/>
      <c r="C51" s="258"/>
      <c r="D51" s="258"/>
      <c r="E51" s="258"/>
      <c r="F51" s="259"/>
      <c r="G51" s="16"/>
    </row>
    <row r="52" spans="1:7" ht="32.1" customHeight="1" thickBot="1">
      <c r="A52" s="251">
        <f>'Utólagos hatásvizsgálat'!C23</f>
        <v>0</v>
      </c>
      <c r="B52" s="252"/>
      <c r="C52" s="252"/>
      <c r="D52" s="252"/>
      <c r="E52" s="252"/>
      <c r="F52" s="253"/>
      <c r="G52" s="16"/>
    </row>
    <row r="53" spans="1:7" ht="12" customHeight="1" thickTop="1">
      <c r="A53" s="43"/>
      <c r="B53" s="42"/>
      <c r="C53" s="42"/>
      <c r="D53" s="42"/>
      <c r="E53" s="42"/>
      <c r="F53" s="42"/>
    </row>
    <row r="54" spans="1:7" ht="24.95" customHeight="1">
      <c r="A54" s="43"/>
      <c r="B54" s="42"/>
      <c r="C54" s="42"/>
      <c r="D54" s="42"/>
      <c r="E54" s="42"/>
      <c r="F54" s="42"/>
    </row>
    <row r="55" spans="1:7" ht="36" customHeight="1"/>
    <row r="56" spans="1:7" ht="15.75" customHeight="1"/>
    <row r="57" spans="1:7" ht="75" customHeight="1"/>
    <row r="58" spans="1:7" ht="12" customHeight="1"/>
    <row r="59" spans="1:7" ht="12" customHeight="1"/>
    <row r="60" spans="1:7" ht="33" customHeight="1"/>
    <row r="61" spans="1:7" ht="12" customHeight="1"/>
    <row r="63" spans="1:7" ht="75" customHeight="1"/>
    <row r="64" spans="1:7" ht="16.5" customHeight="1"/>
    <row r="65" ht="75" customHeight="1"/>
    <row r="66" ht="30" customHeight="1"/>
    <row r="71" ht="12.75" customHeight="1"/>
  </sheetData>
  <sheetProtection formatCells="0" formatColumns="0" formatRows="0" insertRows="0" insertHyperlinks="0" sort="0" pivotTables="0"/>
  <dataConsolidate/>
  <mergeCells count="68">
    <mergeCell ref="A36:F36"/>
    <mergeCell ref="B33:C33"/>
    <mergeCell ref="E33:F33"/>
    <mergeCell ref="B34:C34"/>
    <mergeCell ref="D23:E23"/>
    <mergeCell ref="A30:F30"/>
    <mergeCell ref="B31:C31"/>
    <mergeCell ref="E31:F31"/>
    <mergeCell ref="B32:C32"/>
    <mergeCell ref="E32:F32"/>
    <mergeCell ref="A28:F28"/>
    <mergeCell ref="E27:F27"/>
    <mergeCell ref="A1:F1"/>
    <mergeCell ref="A6:F6"/>
    <mergeCell ref="B2:C2"/>
    <mergeCell ref="B3:C3"/>
    <mergeCell ref="B7:C7"/>
    <mergeCell ref="E2:F2"/>
    <mergeCell ref="E3:F3"/>
    <mergeCell ref="E7:F7"/>
    <mergeCell ref="B4:C4"/>
    <mergeCell ref="E4:F4"/>
    <mergeCell ref="B5:F5"/>
    <mergeCell ref="A37:F37"/>
    <mergeCell ref="A52:F52"/>
    <mergeCell ref="A50:F50"/>
    <mergeCell ref="A48:F48"/>
    <mergeCell ref="A51:F51"/>
    <mergeCell ref="A49:F49"/>
    <mergeCell ref="A38:F38"/>
    <mergeCell ref="A39:F39"/>
    <mergeCell ref="A40:C40"/>
    <mergeCell ref="A41:C41"/>
    <mergeCell ref="A42:C42"/>
    <mergeCell ref="A43:C43"/>
    <mergeCell ref="A44:C44"/>
    <mergeCell ref="A45:C45"/>
    <mergeCell ref="A46:C46"/>
    <mergeCell ref="A9:A10"/>
    <mergeCell ref="A16:F16"/>
    <mergeCell ref="C15:F15"/>
    <mergeCell ref="A22:F22"/>
    <mergeCell ref="D24:E24"/>
    <mergeCell ref="B12:F12"/>
    <mergeCell ref="B9:F9"/>
    <mergeCell ref="A13:F13"/>
    <mergeCell ref="A18:C18"/>
    <mergeCell ref="D18:F18"/>
    <mergeCell ref="A19:F19"/>
    <mergeCell ref="A20:C20"/>
    <mergeCell ref="D21:F21"/>
    <mergeCell ref="B10:F10"/>
    <mergeCell ref="B8:F8"/>
    <mergeCell ref="B11:C11"/>
    <mergeCell ref="E34:F34"/>
    <mergeCell ref="A35:F35"/>
    <mergeCell ref="A17:F17"/>
    <mergeCell ref="A29:F29"/>
    <mergeCell ref="A21:C21"/>
    <mergeCell ref="E11:F11"/>
    <mergeCell ref="B23:C23"/>
    <mergeCell ref="B24:C24"/>
    <mergeCell ref="B26:C26"/>
    <mergeCell ref="B27:C27"/>
    <mergeCell ref="A25:C25"/>
    <mergeCell ref="D25:F25"/>
    <mergeCell ref="E26:F26"/>
    <mergeCell ref="A14:F14"/>
  </mergeCells>
  <phoneticPr fontId="19" type="noConversion"/>
  <conditionalFormatting sqref="A19">
    <cfRule type="containsText" dxfId="65" priority="41" operator="containsText" text="Kérjük mutassa  be a versenyképességet befolyásoló tényezőket!">
      <formula>NOT(ISERROR(SEARCH("Kérjük mutassa  be a versenyképességet befolyásoló tényezőket!",A19)))</formula>
    </cfRule>
  </conditionalFormatting>
  <conditionalFormatting sqref="A36:A38">
    <cfRule type="containsText" dxfId="64" priority="6" operator="containsText" text="Kérjük mutassa be az érintett csoport/ok társadalmi helyzetére gyakorolt hatásokat! (max. 8 mondat)">
      <formula>NOT(ISERROR(SEARCH("Kérjük mutassa be az érintett csoport/ok társadalmi helyzetére gyakorolt hatásokat! (max. 8 mondat)",A36)))</formula>
    </cfRule>
  </conditionalFormatting>
  <conditionalFormatting sqref="A50">
    <cfRule type="containsText" dxfId="63" priority="9" operator="containsText" text="Kérjük mutassa be az intézkedés további hatásainak egyes elemeit!">
      <formula>NOT(ISERROR(SEARCH("Kérjük mutassa be az intézkedés további hatásainak egyes elemeit!",A50)))</formula>
    </cfRule>
    <cfRule type="containsText" dxfId="62" priority="11" operator="containsText" text="Kérjük röviden, lényegre törően mutassa be az adott intézkedés egészséghatásait! ">
      <formula>NOT(ISERROR(SEARCH("Kérjük röviden, lényegre törően mutassa be az adott intézkedés egészséghatásait! ",A50)))</formula>
    </cfRule>
  </conditionalFormatting>
  <conditionalFormatting sqref="A52">
    <cfRule type="containsText" dxfId="61" priority="13" operator="containsText" text="Kérjük mutassa be az intézkedés további hatásainak egyes elemeit!">
      <formula>NOT(ISERROR(SEARCH("Kérjük mutassa be az intézkedés további hatásainak egyes elemeit!",A52)))</formula>
    </cfRule>
    <cfRule type="containsText" dxfId="60" priority="15" operator="containsText" text="Kérjük röviden, lényegre törően mutassa be az adott intézkedés egészséghatásait! ">
      <formula>NOT(ISERROR(SEARCH("Kérjük röviden, lényegre törően mutassa be az adott intézkedés egészséghatásait! ",A52)))</formula>
    </cfRule>
  </conditionalFormatting>
  <conditionalFormatting sqref="A5:B5 A6:F9">
    <cfRule type="cellIs" dxfId="59" priority="39" operator="equal">
      <formula>0</formula>
    </cfRule>
  </conditionalFormatting>
  <conditionalFormatting sqref="A50:D50 A52:D52">
    <cfRule type="expression" dxfId="58" priority="29">
      <formula>EXACT(E49,"nem")</formula>
    </cfRule>
  </conditionalFormatting>
  <conditionalFormatting sqref="A50:D50">
    <cfRule type="expression" dxfId="57" priority="48">
      <formula>EXACT(#REF!,"nem")</formula>
    </cfRule>
  </conditionalFormatting>
  <conditionalFormatting sqref="A52:D52">
    <cfRule type="expression" dxfId="56" priority="30">
      <formula>EXACT(E50,"nem")</formula>
    </cfRule>
  </conditionalFormatting>
  <conditionalFormatting sqref="A1:F4">
    <cfRule type="cellIs" dxfId="55" priority="1" operator="equal">
      <formula>0</formula>
    </cfRule>
  </conditionalFormatting>
  <conditionalFormatting sqref="A11:F52">
    <cfRule type="cellIs" dxfId="54" priority="2" operator="equal">
      <formula>0</formula>
    </cfRule>
  </conditionalFormatting>
  <conditionalFormatting sqref="A19:F19">
    <cfRule type="expression" dxfId="53" priority="26">
      <formula>EXACT(D18,"Nem változik érdemben")</formula>
    </cfRule>
  </conditionalFormatting>
  <conditionalFormatting sqref="A22:F27">
    <cfRule type="expression" dxfId="52" priority="27">
      <formula>EXACT($D$21,"nem")</formula>
    </cfRule>
  </conditionalFormatting>
  <conditionalFormatting sqref="A36:F38">
    <cfRule type="endsWith" dxfId="51" priority="4" operator="endsWith" text=" -">
      <formula>RIGHT(A36,2)=" -"</formula>
    </cfRule>
  </conditionalFormatting>
  <conditionalFormatting sqref="C15:F15">
    <cfRule type="containsText" dxfId="50" priority="25" operator="containsText" text="Indoklás">
      <formula>NOT(ISERROR(SEARCH("Indoklás",C15)))</formula>
    </cfRule>
  </conditionalFormatting>
  <conditionalFormatting sqref="E50:F50 E52:F52">
    <cfRule type="expression" dxfId="49" priority="44">
      <formula>EXACT(I61,"nem")</formula>
    </cfRule>
    <cfRule type="expression" dxfId="48" priority="46">
      <formula>EXACT(I62,"nem")</formula>
    </cfRule>
  </conditionalFormatting>
  <conditionalFormatting sqref="F20">
    <cfRule type="expression" dxfId="47" priority="32">
      <formula>EXACT(D20,"nem")</formula>
    </cfRule>
  </conditionalFormatting>
  <dataValidations count="5">
    <dataValidation type="list" allowBlank="1" showInputMessage="1" showErrorMessage="1" sqref="D20:D21" xr:uid="{00000000-0002-0000-0000-000000000000}">
      <formula1>lista</formula1>
    </dataValidation>
    <dataValidation type="list" allowBlank="1" showInputMessage="1" showErrorMessage="1" sqref="D18" xr:uid="{00000000-0002-0000-0000-000001000000}">
      <formula1>Verseny</formula1>
    </dataValidation>
    <dataValidation type="list" allowBlank="1" showInputMessage="1" showErrorMessage="1" sqref="B15" xr:uid="{00000000-0002-0000-0000-000002000000}">
      <formula1>reszbenvalasz</formula1>
    </dataValidation>
    <dataValidation type="list" allowBlank="1" showInputMessage="1" showErrorMessage="1" sqref="B9:F9" xr:uid="{00000000-0002-0000-0000-000003000000}">
      <formula1>veglegeslista</formula1>
    </dataValidation>
    <dataValidation type="custom" allowBlank="1" showInputMessage="1" showErrorMessage="1" sqref="B10:F10" xr:uid="{00000000-0002-0000-0000-000004000000}">
      <formula1>veglegeslista</formula1>
    </dataValidation>
  </dataValidations>
  <printOptions horizontalCentered="1"/>
  <pageMargins left="0.25" right="0.25" top="0.75" bottom="0.75" header="0.3" footer="0.3"/>
  <pageSetup paperSize="9" scale="49" orientation="portrait" r:id="rId1"/>
  <headerFooter alignWithMargins="0"/>
  <rowBreaks count="1" manualBreakCount="1">
    <brk id="46" max="6" man="1"/>
  </rowBreaks>
  <ignoredErrors>
    <ignoredError sqref="E46" evalError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3" r:id="rId4" name="Check Box 19">
              <controlPr defaultSize="0" autoFill="0" autoLine="0" autoPict="0">
                <anchor moveWithCells="1">
                  <from>
                    <xdr:col>0</xdr:col>
                    <xdr:colOff>1038225</xdr:colOff>
                    <xdr:row>21</xdr:row>
                    <xdr:rowOff>228600</xdr:rowOff>
                  </from>
                  <to>
                    <xdr:col>0</xdr:col>
                    <xdr:colOff>1343025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5" name="Check Box 20">
              <controlPr defaultSize="0" autoFill="0" autoLine="0" autoPict="0">
                <anchor moveWithCells="1">
                  <from>
                    <xdr:col>0</xdr:col>
                    <xdr:colOff>1038225</xdr:colOff>
                    <xdr:row>22</xdr:row>
                    <xdr:rowOff>228600</xdr:rowOff>
                  </from>
                  <to>
                    <xdr:col>0</xdr:col>
                    <xdr:colOff>1343025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6" name="Check Box 23">
              <controlPr defaultSize="0" autoFill="0" autoLine="0" autoPict="0">
                <anchor moveWithCells="1">
                  <from>
                    <xdr:col>0</xdr:col>
                    <xdr:colOff>1047750</xdr:colOff>
                    <xdr:row>25</xdr:row>
                    <xdr:rowOff>0</xdr:rowOff>
                  </from>
                  <to>
                    <xdr:col>0</xdr:col>
                    <xdr:colOff>1352550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7" name="Check Box 24">
              <controlPr defaultSize="0" autoFill="0" autoLine="0" autoPict="0">
                <anchor moveWithCells="1">
                  <from>
                    <xdr:col>0</xdr:col>
                    <xdr:colOff>1047750</xdr:colOff>
                    <xdr:row>25</xdr:row>
                    <xdr:rowOff>228600</xdr:rowOff>
                  </from>
                  <to>
                    <xdr:col>0</xdr:col>
                    <xdr:colOff>1352550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8" name="Check Box 28">
              <controlPr defaultSize="0" autoFill="0" autoLine="0" autoPict="0">
                <anchor moveWithCells="1">
                  <from>
                    <xdr:col>3</xdr:col>
                    <xdr:colOff>904875</xdr:colOff>
                    <xdr:row>25</xdr:row>
                    <xdr:rowOff>0</xdr:rowOff>
                  </from>
                  <to>
                    <xdr:col>3</xdr:col>
                    <xdr:colOff>1219200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9" name="Check Box 29">
              <controlPr defaultSize="0" autoFill="0" autoLine="0" autoPict="0">
                <anchor moveWithCells="1">
                  <from>
                    <xdr:col>3</xdr:col>
                    <xdr:colOff>904875</xdr:colOff>
                    <xdr:row>25</xdr:row>
                    <xdr:rowOff>228600</xdr:rowOff>
                  </from>
                  <to>
                    <xdr:col>3</xdr:col>
                    <xdr:colOff>1219200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0" name="Check Box 13">
              <controlPr defaultSize="0" autoFill="0" autoLine="0" autoPict="0">
                <anchor moveWithCells="1">
                  <from>
                    <xdr:col>4</xdr:col>
                    <xdr:colOff>1047750</xdr:colOff>
                    <xdr:row>30</xdr:row>
                    <xdr:rowOff>152400</xdr:rowOff>
                  </from>
                  <to>
                    <xdr:col>5</xdr:col>
                    <xdr:colOff>38100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1" name="Check Box 14">
              <controlPr defaultSize="0" autoFill="0" autoLine="0" autoPict="0">
                <anchor moveWithCells="1">
                  <from>
                    <xdr:col>5</xdr:col>
                    <xdr:colOff>66675</xdr:colOff>
                    <xdr:row>30</xdr:row>
                    <xdr:rowOff>161925</xdr:rowOff>
                  </from>
                  <to>
                    <xdr:col>5</xdr:col>
                    <xdr:colOff>361950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2" name="Check Box 15">
              <controlPr defaultSize="0" autoFill="0" autoLine="0" autoPict="0">
                <anchor moveWithCells="1">
                  <from>
                    <xdr:col>5</xdr:col>
                    <xdr:colOff>66675</xdr:colOff>
                    <xdr:row>31</xdr:row>
                    <xdr:rowOff>190500</xdr:rowOff>
                  </from>
                  <to>
                    <xdr:col>5</xdr:col>
                    <xdr:colOff>361950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3" name="Check Box 16">
              <controlPr defaultSize="0" autoFill="0" autoLine="0" autoPict="0">
                <anchor moveWithCells="1">
                  <from>
                    <xdr:col>5</xdr:col>
                    <xdr:colOff>66675</xdr:colOff>
                    <xdr:row>32</xdr:row>
                    <xdr:rowOff>190500</xdr:rowOff>
                  </from>
                  <to>
                    <xdr:col>5</xdr:col>
                    <xdr:colOff>361950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4" name="Check Box 17">
              <controlPr defaultSize="0" autoFill="0" autoLine="0" autoPict="0">
                <anchor moveWithCells="1">
                  <from>
                    <xdr:col>4</xdr:col>
                    <xdr:colOff>1047750</xdr:colOff>
                    <xdr:row>31</xdr:row>
                    <xdr:rowOff>171450</xdr:rowOff>
                  </from>
                  <to>
                    <xdr:col>5</xdr:col>
                    <xdr:colOff>38100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5" name="Check Box 18">
              <controlPr defaultSize="0" autoFill="0" autoLine="0" autoPict="0">
                <anchor moveWithCells="1">
                  <from>
                    <xdr:col>4</xdr:col>
                    <xdr:colOff>1047750</xdr:colOff>
                    <xdr:row>32</xdr:row>
                    <xdr:rowOff>190500</xdr:rowOff>
                  </from>
                  <to>
                    <xdr:col>5</xdr:col>
                    <xdr:colOff>38100</xdr:colOff>
                    <xdr:row>34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5000000}">
          <x14:formula1>
            <xm:f>Munka6!$A$1:$A$2</xm:f>
          </x14:formula1>
          <xm:sqref>B5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Munka9"/>
  <dimension ref="A2:O40"/>
  <sheetViews>
    <sheetView workbookViewId="0">
      <selection activeCell="B4" sqref="B4"/>
    </sheetView>
  </sheetViews>
  <sheetFormatPr defaultColWidth="8.85546875" defaultRowHeight="12.75"/>
  <cols>
    <col min="8" max="10" width="15.140625" bestFit="1" customWidth="1"/>
    <col min="11" max="11" width="13.42578125" bestFit="1" customWidth="1"/>
    <col min="12" max="12" width="16.42578125" bestFit="1" customWidth="1"/>
  </cols>
  <sheetData>
    <row r="2" spans="1:15">
      <c r="A2" s="4"/>
      <c r="B2" s="4"/>
      <c r="C2" s="4"/>
      <c r="D2" s="4"/>
      <c r="E2" s="4"/>
      <c r="F2" s="4"/>
      <c r="G2" s="4"/>
      <c r="H2" s="4"/>
      <c r="I2" s="4"/>
      <c r="J2" s="4" t="s">
        <v>47</v>
      </c>
      <c r="K2" s="4"/>
      <c r="L2" s="4"/>
      <c r="M2" s="4"/>
      <c r="N2" s="4"/>
      <c r="O2" s="4"/>
    </row>
    <row r="3" spans="1:15">
      <c r="A3" s="4"/>
      <c r="B3" s="4" t="s">
        <v>26</v>
      </c>
      <c r="C3" s="4"/>
      <c r="D3" s="4" t="s">
        <v>14</v>
      </c>
      <c r="E3" s="4" t="s">
        <v>14</v>
      </c>
      <c r="F3" s="4"/>
      <c r="G3" s="4" t="s">
        <v>49</v>
      </c>
      <c r="H3" s="4"/>
      <c r="I3" s="4"/>
      <c r="J3" s="4" t="s">
        <v>14</v>
      </c>
      <c r="K3" s="4"/>
      <c r="L3" s="4" t="s">
        <v>48</v>
      </c>
      <c r="M3" s="4"/>
      <c r="N3" s="4"/>
      <c r="O3" s="4"/>
    </row>
    <row r="4" spans="1:15">
      <c r="A4" s="4"/>
      <c r="B4" s="4" t="s">
        <v>27</v>
      </c>
      <c r="C4" s="4"/>
      <c r="D4" s="4" t="s">
        <v>27</v>
      </c>
      <c r="E4" s="4" t="s">
        <v>27</v>
      </c>
      <c r="F4" s="4"/>
      <c r="G4" s="4" t="s">
        <v>50</v>
      </c>
      <c r="H4" s="4"/>
      <c r="I4" s="4"/>
      <c r="J4" s="4" t="s">
        <v>27</v>
      </c>
      <c r="K4" s="4"/>
      <c r="L4" s="4" t="s">
        <v>51</v>
      </c>
      <c r="M4" s="4"/>
      <c r="N4" s="4"/>
      <c r="O4" s="4"/>
    </row>
    <row r="5" spans="1:15">
      <c r="A5" s="4"/>
      <c r="B5" s="4"/>
      <c r="C5" s="4"/>
      <c r="D5" s="4" t="s">
        <v>43</v>
      </c>
      <c r="E5" s="4" t="s">
        <v>12</v>
      </c>
      <c r="F5" s="4"/>
      <c r="G5" s="4" t="s">
        <v>14</v>
      </c>
      <c r="H5" s="4"/>
      <c r="I5" s="4"/>
      <c r="J5" s="4" t="s">
        <v>47</v>
      </c>
      <c r="K5" s="4"/>
      <c r="L5" s="4" t="s">
        <v>52</v>
      </c>
      <c r="M5" s="4"/>
      <c r="N5" s="4"/>
      <c r="O5" s="4"/>
    </row>
    <row r="6" spans="1: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 t="s">
        <v>43</v>
      </c>
      <c r="M6" s="4"/>
      <c r="N6" s="4"/>
      <c r="O6" s="4"/>
    </row>
    <row r="7" spans="1: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>
      <c r="A9" s="4" t="s">
        <v>53</v>
      </c>
      <c r="B9" s="4"/>
      <c r="C9" s="4"/>
      <c r="D9" s="4" t="s">
        <v>56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>
      <c r="A10" s="4">
        <v>1</v>
      </c>
      <c r="B10" s="4" t="b">
        <v>0</v>
      </c>
      <c r="C10" s="4"/>
      <c r="D10" s="4">
        <v>1</v>
      </c>
      <c r="E10" s="4" t="b">
        <v>1</v>
      </c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>
        <v>2</v>
      </c>
      <c r="B11" s="4" t="b">
        <v>0</v>
      </c>
      <c r="C11" s="4"/>
      <c r="D11" s="4">
        <v>2</v>
      </c>
      <c r="E11" s="4" t="b">
        <v>0</v>
      </c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>
      <c r="A12" s="4">
        <v>3</v>
      </c>
      <c r="B12" s="4" t="b">
        <v>0</v>
      </c>
      <c r="C12" s="4"/>
      <c r="D12" s="4">
        <v>3</v>
      </c>
      <c r="E12" s="4" t="b">
        <v>0</v>
      </c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>
      <c r="A13" s="4">
        <v>4</v>
      </c>
      <c r="B13" s="4" t="b">
        <v>0</v>
      </c>
      <c r="C13" s="4"/>
      <c r="D13" s="4">
        <v>4</v>
      </c>
      <c r="E13" s="4" t="b">
        <v>0</v>
      </c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>
      <c r="A14" s="4">
        <v>5</v>
      </c>
      <c r="B14" s="4" t="b">
        <v>0</v>
      </c>
      <c r="C14" s="4"/>
      <c r="D14" s="4">
        <v>5</v>
      </c>
      <c r="E14" s="4" t="b">
        <v>0</v>
      </c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>
      <c r="A15" s="4">
        <v>6</v>
      </c>
      <c r="B15" s="4" t="b">
        <v>0</v>
      </c>
      <c r="C15" s="4"/>
      <c r="D15" s="4">
        <v>6</v>
      </c>
      <c r="E15" s="4" t="b">
        <v>0</v>
      </c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>
      <c r="A21" s="4" t="s">
        <v>93</v>
      </c>
      <c r="B21" s="4"/>
      <c r="C21" s="4"/>
      <c r="D21" s="4"/>
      <c r="E21" s="2" t="s">
        <v>111</v>
      </c>
      <c r="F21" s="4"/>
      <c r="G21" s="4"/>
      <c r="H21" s="2" t="s">
        <v>116</v>
      </c>
      <c r="I21" s="4"/>
      <c r="J21" s="4"/>
      <c r="K21" s="4"/>
      <c r="L21" s="4"/>
      <c r="M21" s="4"/>
    </row>
    <row r="22" spans="1:15">
      <c r="A22" s="4" t="s">
        <v>90</v>
      </c>
      <c r="B22" s="4"/>
      <c r="C22" s="4"/>
      <c r="D22" s="4"/>
      <c r="E22" s="2" t="s">
        <v>112</v>
      </c>
      <c r="F22" s="4"/>
      <c r="G22" s="4"/>
      <c r="H22" s="2" t="s">
        <v>117</v>
      </c>
      <c r="I22" s="4"/>
      <c r="J22" s="4"/>
      <c r="K22" s="4"/>
      <c r="L22" s="4"/>
      <c r="M22" s="4"/>
      <c r="N22" s="4"/>
      <c r="O22" s="4"/>
    </row>
    <row r="23" spans="1:15">
      <c r="A23" s="4" t="s">
        <v>91</v>
      </c>
      <c r="B23" s="4"/>
      <c r="C23" s="4"/>
      <c r="D23" s="4"/>
      <c r="E23" s="2" t="s">
        <v>113</v>
      </c>
      <c r="F23" s="4"/>
      <c r="G23" s="4"/>
      <c r="H23" s="2" t="s">
        <v>43</v>
      </c>
      <c r="I23" s="4"/>
      <c r="J23" s="4"/>
      <c r="K23" s="4"/>
      <c r="L23" s="4"/>
      <c r="M23" s="4"/>
      <c r="N23" s="4"/>
      <c r="O23" s="4"/>
    </row>
    <row r="24" spans="1:15">
      <c r="A24" s="4" t="s">
        <v>92</v>
      </c>
      <c r="B24" s="4"/>
      <c r="C24" s="4"/>
      <c r="D24" s="4"/>
      <c r="E24" s="2" t="s">
        <v>114</v>
      </c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>
      <c r="A25" s="4"/>
      <c r="B25" s="4"/>
      <c r="C25" s="4"/>
      <c r="D25" s="4"/>
      <c r="E25" s="2" t="s">
        <v>115</v>
      </c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>
      <c r="A26" s="4" t="s">
        <v>90</v>
      </c>
      <c r="B26" s="4"/>
      <c r="C26" s="4"/>
      <c r="D26" s="4"/>
      <c r="E26" s="2" t="s">
        <v>65</v>
      </c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>
      <c r="A27" s="4"/>
      <c r="B27" s="4"/>
      <c r="C27" s="4"/>
      <c r="D27" s="4"/>
      <c r="E27" t="s">
        <v>65</v>
      </c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1:1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1:1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1:1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</sheetData>
  <phoneticPr fontId="19" type="noConversion"/>
  <dataValidations count="9">
    <dataValidation type="list" allowBlank="1" showInputMessage="1" showErrorMessage="1" sqref="D2" xr:uid="{00000000-0002-0000-0900-000000000000}">
      <formula1>lista2</formula1>
    </dataValidation>
    <dataValidation type="list" allowBlank="1" showInputMessage="1" showErrorMessage="1" sqref="B2" xr:uid="{00000000-0002-0000-0900-000001000000}">
      <formula1>lista</formula1>
    </dataValidation>
    <dataValidation type="list" allowBlank="1" showInputMessage="1" showErrorMessage="1" sqref="G2" xr:uid="{00000000-0002-0000-0900-000002000000}">
      <formula1>igazgatas</formula1>
    </dataValidation>
    <dataValidation type="list" allowBlank="1" showInputMessage="1" showErrorMessage="1" sqref="J2" xr:uid="{00000000-0002-0000-0900-000003000000}">
      <formula1>reszbenvalasz</formula1>
    </dataValidation>
    <dataValidation type="list" allowBlank="1" showInputMessage="1" showErrorMessage="1" sqref="L2" xr:uid="{00000000-0002-0000-0900-000004000000}">
      <formula1>nemzetkozi2</formula1>
    </dataValidation>
    <dataValidation type="list" allowBlank="1" showInputMessage="1" showErrorMessage="1" sqref="E2" xr:uid="{00000000-0002-0000-0900-000005000000}">
      <formula1>szuksegtelen</formula1>
    </dataValidation>
    <dataValidation type="list" allowBlank="1" showInputMessage="1" showErrorMessage="1" sqref="A26" xr:uid="{00000000-0002-0000-0900-000006000000}">
      <formula1>Verseny</formula1>
    </dataValidation>
    <dataValidation type="list" showInputMessage="1" showErrorMessage="1" sqref="E27" xr:uid="{00000000-0002-0000-0900-000007000000}">
      <formula1>foglalkoztatas</formula1>
    </dataValidation>
    <dataValidation type="list" allowBlank="1" showInputMessage="1" showErrorMessage="1" sqref="H24" xr:uid="{00000000-0002-0000-0900-000008000000}">
      <formula1>foglalkoztatas2</formula1>
    </dataValidation>
  </dataValidations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41"/>
  <sheetViews>
    <sheetView showGridLines="0" workbookViewId="0">
      <selection activeCell="A10" sqref="A10:P10"/>
    </sheetView>
  </sheetViews>
  <sheetFormatPr defaultRowHeight="12.75"/>
  <sheetData>
    <row r="1" spans="1:16" ht="12.75" customHeight="1">
      <c r="A1" s="616" t="s">
        <v>119</v>
      </c>
      <c r="B1" s="616"/>
      <c r="C1" s="616"/>
      <c r="D1" s="616"/>
      <c r="E1" s="616"/>
      <c r="F1" s="616"/>
      <c r="G1" s="616"/>
      <c r="H1" s="616"/>
      <c r="I1" s="616"/>
      <c r="J1" s="616"/>
      <c r="K1" s="616"/>
      <c r="L1" s="616"/>
      <c r="M1" s="616"/>
      <c r="N1" s="616"/>
      <c r="O1" s="616"/>
      <c r="P1" s="7"/>
    </row>
    <row r="2" spans="1:16">
      <c r="A2" s="616"/>
      <c r="B2" s="616"/>
      <c r="C2" s="616"/>
      <c r="D2" s="616"/>
      <c r="E2" s="616"/>
      <c r="F2" s="616"/>
      <c r="G2" s="616"/>
      <c r="H2" s="616"/>
      <c r="I2" s="616"/>
      <c r="J2" s="616"/>
      <c r="K2" s="616"/>
      <c r="L2" s="616"/>
      <c r="M2" s="616"/>
      <c r="N2" s="616"/>
      <c r="O2" s="616"/>
      <c r="P2" s="7"/>
    </row>
    <row r="3" spans="1:16">
      <c r="A3" s="616"/>
      <c r="B3" s="616"/>
      <c r="C3" s="616"/>
      <c r="D3" s="616"/>
      <c r="E3" s="616"/>
      <c r="F3" s="616"/>
      <c r="G3" s="616"/>
      <c r="H3" s="616"/>
      <c r="I3" s="616"/>
      <c r="J3" s="616"/>
      <c r="K3" s="616"/>
      <c r="L3" s="616"/>
      <c r="M3" s="616"/>
      <c r="N3" s="616"/>
      <c r="O3" s="616"/>
      <c r="P3" s="7"/>
    </row>
    <row r="4" spans="1:16">
      <c r="A4" s="616"/>
      <c r="B4" s="616"/>
      <c r="C4" s="616"/>
      <c r="D4" s="616"/>
      <c r="E4" s="616"/>
      <c r="F4" s="616"/>
      <c r="G4" s="616"/>
      <c r="H4" s="616"/>
      <c r="I4" s="616"/>
      <c r="J4" s="616"/>
      <c r="K4" s="616"/>
      <c r="L4" s="616"/>
      <c r="M4" s="616"/>
      <c r="N4" s="616"/>
      <c r="O4" s="616"/>
      <c r="P4" s="7"/>
    </row>
    <row r="5" spans="1:16">
      <c r="A5" s="616"/>
      <c r="B5" s="616"/>
      <c r="C5" s="616"/>
      <c r="D5" s="616"/>
      <c r="E5" s="616"/>
      <c r="F5" s="616"/>
      <c r="G5" s="616"/>
      <c r="H5" s="616"/>
      <c r="I5" s="616"/>
      <c r="J5" s="616"/>
      <c r="K5" s="616"/>
      <c r="L5" s="616"/>
      <c r="M5" s="616"/>
      <c r="N5" s="616"/>
      <c r="O5" s="616"/>
      <c r="P5" s="7"/>
    </row>
    <row r="6" spans="1:16">
      <c r="A6" s="616"/>
      <c r="B6" s="616"/>
      <c r="C6" s="616"/>
      <c r="D6" s="616"/>
      <c r="E6" s="616"/>
      <c r="F6" s="616"/>
      <c r="G6" s="616"/>
      <c r="H6" s="616"/>
      <c r="I6" s="616"/>
      <c r="J6" s="616"/>
      <c r="K6" s="616"/>
      <c r="L6" s="616"/>
      <c r="M6" s="616"/>
      <c r="N6" s="616"/>
      <c r="O6" s="616"/>
      <c r="P6" s="7"/>
    </row>
    <row r="7" spans="1:16">
      <c r="A7" s="617"/>
      <c r="B7" s="617"/>
      <c r="C7" s="617"/>
      <c r="D7" s="617"/>
      <c r="E7" s="617"/>
      <c r="F7" s="617"/>
      <c r="G7" s="617"/>
      <c r="H7" s="617"/>
      <c r="I7" s="617"/>
      <c r="J7" s="617"/>
      <c r="K7" s="617"/>
      <c r="L7" s="617"/>
      <c r="M7" s="617"/>
      <c r="N7" s="617"/>
      <c r="O7" s="617"/>
      <c r="P7" s="7"/>
    </row>
    <row r="8" spans="1:16" ht="31.5" customHeight="1">
      <c r="A8" s="615" t="s">
        <v>118</v>
      </c>
      <c r="B8" s="615"/>
      <c r="C8" s="615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5"/>
      <c r="O8" s="615"/>
      <c r="P8" s="3"/>
    </row>
    <row r="9" spans="1:16" ht="81" customHeight="1">
      <c r="A9" s="618" t="s">
        <v>121</v>
      </c>
      <c r="B9" s="619"/>
      <c r="C9" s="619"/>
      <c r="D9" s="619"/>
      <c r="E9" s="619"/>
      <c r="F9" s="619"/>
      <c r="G9" s="619"/>
      <c r="H9" s="619"/>
      <c r="I9" s="619"/>
      <c r="J9" s="619"/>
      <c r="K9" s="619"/>
      <c r="L9" s="619"/>
      <c r="M9" s="619"/>
      <c r="N9" s="619"/>
      <c r="O9" s="619"/>
      <c r="P9" s="619"/>
    </row>
    <row r="10" spans="1:16">
      <c r="A10" s="614"/>
      <c r="B10" s="614"/>
      <c r="C10" s="614"/>
      <c r="D10" s="614"/>
      <c r="E10" s="614"/>
      <c r="F10" s="614"/>
      <c r="G10" s="614"/>
      <c r="H10" s="614"/>
      <c r="I10" s="614"/>
      <c r="J10" s="614"/>
      <c r="K10" s="614"/>
      <c r="L10" s="614"/>
      <c r="M10" s="614"/>
      <c r="N10" s="614"/>
      <c r="O10" s="614"/>
      <c r="P10" s="614"/>
    </row>
    <row r="11" spans="1:16">
      <c r="A11" s="614"/>
      <c r="B11" s="614"/>
      <c r="C11" s="614"/>
      <c r="D11" s="614"/>
      <c r="E11" s="614"/>
      <c r="F11" s="614"/>
      <c r="G11" s="614"/>
      <c r="H11" s="614"/>
      <c r="I11" s="614"/>
      <c r="J11" s="614"/>
      <c r="K11" s="614"/>
      <c r="L11" s="614"/>
      <c r="M11" s="614"/>
      <c r="N11" s="614"/>
      <c r="O11" s="614"/>
      <c r="P11" s="614"/>
    </row>
    <row r="12" spans="1:16">
      <c r="A12" s="614"/>
      <c r="B12" s="614"/>
      <c r="C12" s="614"/>
      <c r="D12" s="614"/>
      <c r="E12" s="614"/>
      <c r="F12" s="614"/>
      <c r="G12" s="614"/>
      <c r="H12" s="614"/>
      <c r="I12" s="614"/>
      <c r="J12" s="614"/>
      <c r="K12" s="614"/>
      <c r="L12" s="614"/>
      <c r="M12" s="614"/>
      <c r="N12" s="614"/>
      <c r="O12" s="614"/>
      <c r="P12" s="614"/>
    </row>
    <row r="13" spans="1:16">
      <c r="A13" s="614"/>
      <c r="B13" s="614"/>
      <c r="C13" s="614"/>
      <c r="D13" s="614"/>
      <c r="E13" s="614"/>
      <c r="F13" s="614"/>
      <c r="G13" s="614"/>
      <c r="H13" s="614"/>
      <c r="I13" s="614"/>
      <c r="J13" s="614"/>
      <c r="K13" s="614"/>
      <c r="L13" s="614"/>
      <c r="M13" s="614"/>
      <c r="N13" s="614"/>
      <c r="O13" s="614"/>
      <c r="P13" s="614"/>
    </row>
    <row r="14" spans="1:16">
      <c r="A14" s="614"/>
      <c r="B14" s="614"/>
      <c r="C14" s="614"/>
      <c r="D14" s="614"/>
      <c r="E14" s="614"/>
      <c r="F14" s="614"/>
      <c r="G14" s="614"/>
      <c r="H14" s="614"/>
      <c r="I14" s="614"/>
      <c r="J14" s="614"/>
      <c r="K14" s="614"/>
      <c r="L14" s="614"/>
      <c r="M14" s="614"/>
      <c r="N14" s="614"/>
      <c r="O14" s="614"/>
      <c r="P14" s="614"/>
    </row>
    <row r="15" spans="1:16">
      <c r="A15" s="614"/>
      <c r="B15" s="614"/>
      <c r="C15" s="614"/>
      <c r="D15" s="614"/>
      <c r="E15" s="614"/>
      <c r="F15" s="614"/>
      <c r="G15" s="614"/>
      <c r="H15" s="614"/>
      <c r="I15" s="614"/>
      <c r="J15" s="614"/>
      <c r="K15" s="614"/>
      <c r="L15" s="614"/>
      <c r="M15" s="614"/>
      <c r="N15" s="614"/>
      <c r="O15" s="614"/>
      <c r="P15" s="614"/>
    </row>
    <row r="16" spans="1:16">
      <c r="A16" s="614"/>
      <c r="B16" s="614"/>
      <c r="C16" s="614"/>
      <c r="D16" s="614"/>
      <c r="E16" s="614"/>
      <c r="F16" s="614"/>
      <c r="G16" s="614"/>
      <c r="H16" s="614"/>
      <c r="I16" s="614"/>
      <c r="J16" s="614"/>
      <c r="K16" s="614"/>
      <c r="L16" s="614"/>
      <c r="M16" s="614"/>
      <c r="N16" s="614"/>
      <c r="O16" s="614"/>
      <c r="P16" s="614"/>
    </row>
    <row r="17" spans="1:16">
      <c r="A17" s="614"/>
      <c r="B17" s="614"/>
      <c r="C17" s="614"/>
      <c r="D17" s="614"/>
      <c r="E17" s="614"/>
      <c r="F17" s="614"/>
      <c r="G17" s="614"/>
      <c r="H17" s="614"/>
      <c r="I17" s="614"/>
      <c r="J17" s="614"/>
      <c r="K17" s="614"/>
      <c r="L17" s="614"/>
      <c r="M17" s="614"/>
      <c r="N17" s="614"/>
      <c r="O17" s="614"/>
      <c r="P17" s="614"/>
    </row>
    <row r="18" spans="1:16">
      <c r="A18" s="614"/>
      <c r="B18" s="614"/>
      <c r="C18" s="614"/>
      <c r="D18" s="614"/>
      <c r="E18" s="614"/>
      <c r="F18" s="614"/>
      <c r="G18" s="614"/>
      <c r="H18" s="614"/>
      <c r="I18" s="614"/>
      <c r="J18" s="614"/>
      <c r="K18" s="614"/>
      <c r="L18" s="614"/>
      <c r="M18" s="614"/>
      <c r="N18" s="614"/>
      <c r="O18" s="614"/>
      <c r="P18" s="614"/>
    </row>
    <row r="19" spans="1:16">
      <c r="A19" s="614"/>
      <c r="B19" s="614"/>
      <c r="C19" s="614"/>
      <c r="D19" s="614"/>
      <c r="E19" s="614"/>
      <c r="F19" s="614"/>
      <c r="G19" s="614"/>
      <c r="H19" s="614"/>
      <c r="I19" s="614"/>
      <c r="J19" s="614"/>
      <c r="K19" s="614"/>
      <c r="L19" s="614"/>
      <c r="M19" s="614"/>
      <c r="N19" s="614"/>
      <c r="O19" s="614"/>
      <c r="P19" s="614"/>
    </row>
    <row r="20" spans="1:16">
      <c r="A20" s="614"/>
      <c r="B20" s="614"/>
      <c r="C20" s="614"/>
      <c r="D20" s="614"/>
      <c r="E20" s="614"/>
      <c r="F20" s="614"/>
      <c r="G20" s="614"/>
      <c r="H20" s="614"/>
      <c r="I20" s="614"/>
      <c r="J20" s="614"/>
      <c r="K20" s="614"/>
      <c r="L20" s="614"/>
      <c r="M20" s="614"/>
      <c r="N20" s="614"/>
      <c r="O20" s="614"/>
      <c r="P20" s="614"/>
    </row>
    <row r="21" spans="1:16">
      <c r="A21" s="614"/>
      <c r="B21" s="614"/>
      <c r="C21" s="614"/>
      <c r="D21" s="614"/>
      <c r="E21" s="614"/>
      <c r="F21" s="614"/>
      <c r="G21" s="614"/>
      <c r="H21" s="614"/>
      <c r="I21" s="614"/>
      <c r="J21" s="614"/>
      <c r="K21" s="614"/>
      <c r="L21" s="614"/>
      <c r="M21" s="614"/>
      <c r="N21" s="614"/>
      <c r="O21" s="614"/>
      <c r="P21" s="614"/>
    </row>
    <row r="22" spans="1:16">
      <c r="A22" s="614"/>
      <c r="B22" s="614"/>
      <c r="C22" s="614"/>
      <c r="D22" s="614"/>
      <c r="E22" s="614"/>
      <c r="F22" s="614"/>
      <c r="G22" s="614"/>
      <c r="H22" s="614"/>
      <c r="I22" s="614"/>
      <c r="J22" s="614"/>
      <c r="K22" s="614"/>
      <c r="L22" s="614"/>
      <c r="M22" s="614"/>
      <c r="N22" s="614"/>
      <c r="O22" s="614"/>
      <c r="P22" s="614"/>
    </row>
    <row r="23" spans="1:16">
      <c r="A23" s="614"/>
      <c r="B23" s="614"/>
      <c r="C23" s="614"/>
      <c r="D23" s="614"/>
      <c r="E23" s="614"/>
      <c r="F23" s="614"/>
      <c r="G23" s="614"/>
      <c r="H23" s="614"/>
      <c r="I23" s="614"/>
      <c r="J23" s="614"/>
      <c r="K23" s="614"/>
      <c r="L23" s="614"/>
      <c r="M23" s="614"/>
      <c r="N23" s="614"/>
      <c r="O23" s="614"/>
      <c r="P23" s="614"/>
    </row>
    <row r="24" spans="1:16">
      <c r="A24" s="614"/>
      <c r="B24" s="614"/>
      <c r="C24" s="614"/>
      <c r="D24" s="614"/>
      <c r="E24" s="614"/>
      <c r="F24" s="614"/>
      <c r="G24" s="614"/>
      <c r="H24" s="614"/>
      <c r="I24" s="614"/>
      <c r="J24" s="614"/>
      <c r="K24" s="614"/>
      <c r="L24" s="614"/>
      <c r="M24" s="614"/>
      <c r="N24" s="614"/>
      <c r="O24" s="614"/>
      <c r="P24" s="614"/>
    </row>
    <row r="25" spans="1:16">
      <c r="A25" s="614"/>
      <c r="B25" s="614"/>
      <c r="C25" s="614"/>
      <c r="D25" s="614"/>
      <c r="E25" s="614"/>
      <c r="F25" s="614"/>
      <c r="G25" s="614"/>
      <c r="H25" s="614"/>
      <c r="I25" s="614"/>
      <c r="J25" s="614"/>
      <c r="K25" s="614"/>
      <c r="L25" s="614"/>
      <c r="M25" s="614"/>
      <c r="N25" s="614"/>
      <c r="O25" s="614"/>
      <c r="P25" s="614"/>
    </row>
    <row r="26" spans="1:16">
      <c r="A26" s="614"/>
      <c r="B26" s="614"/>
      <c r="C26" s="614"/>
      <c r="D26" s="614"/>
      <c r="E26" s="614"/>
      <c r="F26" s="614"/>
      <c r="G26" s="614"/>
      <c r="H26" s="614"/>
      <c r="I26" s="614"/>
      <c r="J26" s="614"/>
      <c r="K26" s="614"/>
      <c r="L26" s="614"/>
      <c r="M26" s="614"/>
      <c r="N26" s="614"/>
      <c r="O26" s="614"/>
      <c r="P26" s="614"/>
    </row>
    <row r="27" spans="1:16">
      <c r="A27" s="614"/>
      <c r="B27" s="614"/>
      <c r="C27" s="614"/>
      <c r="D27" s="614"/>
      <c r="E27" s="614"/>
      <c r="F27" s="614"/>
      <c r="G27" s="614"/>
      <c r="H27" s="614"/>
      <c r="I27" s="614"/>
      <c r="J27" s="614"/>
      <c r="K27" s="614"/>
      <c r="L27" s="614"/>
      <c r="M27" s="614"/>
      <c r="N27" s="614"/>
      <c r="O27" s="614"/>
      <c r="P27" s="614"/>
    </row>
    <row r="28" spans="1:16">
      <c r="A28" s="614"/>
      <c r="B28" s="614"/>
      <c r="C28" s="614"/>
      <c r="D28" s="614"/>
      <c r="E28" s="614"/>
      <c r="F28" s="614"/>
      <c r="G28" s="614"/>
      <c r="H28" s="614"/>
      <c r="I28" s="614"/>
      <c r="J28" s="614"/>
      <c r="K28" s="614"/>
      <c r="L28" s="614"/>
      <c r="M28" s="614"/>
      <c r="N28" s="614"/>
      <c r="O28" s="614"/>
      <c r="P28" s="614"/>
    </row>
    <row r="29" spans="1:16">
      <c r="A29" s="614"/>
      <c r="B29" s="614"/>
      <c r="C29" s="614"/>
      <c r="D29" s="614"/>
      <c r="E29" s="614"/>
      <c r="F29" s="614"/>
      <c r="G29" s="614"/>
      <c r="H29" s="614"/>
      <c r="I29" s="614"/>
      <c r="J29" s="614"/>
      <c r="K29" s="614"/>
      <c r="L29" s="614"/>
      <c r="M29" s="614"/>
      <c r="N29" s="614"/>
      <c r="O29" s="614"/>
      <c r="P29" s="614"/>
    </row>
    <row r="30" spans="1:16">
      <c r="A30" s="614"/>
      <c r="B30" s="614"/>
      <c r="C30" s="614"/>
      <c r="D30" s="614"/>
      <c r="E30" s="614"/>
      <c r="F30" s="614"/>
      <c r="G30" s="614"/>
      <c r="H30" s="614"/>
      <c r="I30" s="614"/>
      <c r="J30" s="614"/>
      <c r="K30" s="614"/>
      <c r="L30" s="614"/>
      <c r="M30" s="614"/>
      <c r="N30" s="614"/>
      <c r="O30" s="614"/>
      <c r="P30" s="614"/>
    </row>
    <row r="31" spans="1:16">
      <c r="A31" s="614"/>
      <c r="B31" s="614"/>
      <c r="C31" s="614"/>
      <c r="D31" s="614"/>
      <c r="E31" s="614"/>
      <c r="F31" s="614"/>
      <c r="G31" s="614"/>
      <c r="H31" s="614"/>
      <c r="I31" s="614"/>
      <c r="J31" s="614"/>
      <c r="K31" s="614"/>
      <c r="L31" s="614"/>
      <c r="M31" s="614"/>
      <c r="N31" s="614"/>
      <c r="O31" s="614"/>
      <c r="P31" s="614"/>
    </row>
    <row r="32" spans="1:16">
      <c r="A32" s="614"/>
      <c r="B32" s="614"/>
      <c r="C32" s="614"/>
      <c r="D32" s="614"/>
      <c r="E32" s="614"/>
      <c r="F32" s="614"/>
      <c r="G32" s="614"/>
      <c r="H32" s="614"/>
      <c r="I32" s="614"/>
      <c r="J32" s="614"/>
      <c r="K32" s="614"/>
      <c r="L32" s="614"/>
      <c r="M32" s="614"/>
      <c r="N32" s="614"/>
      <c r="O32" s="614"/>
      <c r="P32" s="614"/>
    </row>
    <row r="33" spans="1:16">
      <c r="A33" s="614"/>
      <c r="B33" s="614"/>
      <c r="C33" s="614"/>
      <c r="D33" s="614"/>
      <c r="E33" s="614"/>
      <c r="F33" s="614"/>
      <c r="G33" s="614"/>
      <c r="H33" s="614"/>
      <c r="I33" s="614"/>
      <c r="J33" s="614"/>
      <c r="K33" s="614"/>
      <c r="L33" s="614"/>
      <c r="M33" s="614"/>
      <c r="N33" s="614"/>
      <c r="O33" s="614"/>
      <c r="P33" s="614"/>
    </row>
    <row r="34" spans="1:16">
      <c r="A34" s="614"/>
      <c r="B34" s="614"/>
      <c r="C34" s="614"/>
      <c r="D34" s="614"/>
      <c r="E34" s="614"/>
      <c r="F34" s="614"/>
      <c r="G34" s="614"/>
      <c r="H34" s="614"/>
      <c r="I34" s="614"/>
      <c r="J34" s="614"/>
      <c r="K34" s="614"/>
      <c r="L34" s="614"/>
      <c r="M34" s="614"/>
      <c r="N34" s="614"/>
      <c r="O34" s="614"/>
      <c r="P34" s="614"/>
    </row>
    <row r="35" spans="1:16">
      <c r="A35" s="614"/>
      <c r="B35" s="614"/>
      <c r="C35" s="614"/>
      <c r="D35" s="614"/>
      <c r="E35" s="614"/>
      <c r="F35" s="614"/>
      <c r="G35" s="614"/>
      <c r="H35" s="614"/>
      <c r="I35" s="614"/>
      <c r="J35" s="614"/>
      <c r="K35" s="614"/>
      <c r="L35" s="614"/>
      <c r="M35" s="614"/>
      <c r="N35" s="614"/>
      <c r="O35" s="614"/>
      <c r="P35" s="614"/>
    </row>
    <row r="36" spans="1:16">
      <c r="A36" s="614"/>
      <c r="B36" s="614"/>
      <c r="C36" s="614"/>
      <c r="D36" s="614"/>
      <c r="E36" s="614"/>
      <c r="F36" s="614"/>
      <c r="G36" s="614"/>
      <c r="H36" s="614"/>
      <c r="I36" s="614"/>
      <c r="J36" s="614"/>
      <c r="K36" s="614"/>
      <c r="L36" s="614"/>
      <c r="M36" s="614"/>
      <c r="N36" s="614"/>
      <c r="O36" s="614"/>
      <c r="P36" s="614"/>
    </row>
    <row r="37" spans="1:16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</row>
    <row r="38" spans="1:16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</row>
    <row r="39" spans="1:16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</row>
    <row r="40" spans="1:16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</row>
    <row r="41" spans="1:16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</row>
  </sheetData>
  <mergeCells count="30">
    <mergeCell ref="A21:P21"/>
    <mergeCell ref="A1:O7"/>
    <mergeCell ref="A9:P9"/>
    <mergeCell ref="A10:P10"/>
    <mergeCell ref="A11:P11"/>
    <mergeCell ref="A12:P12"/>
    <mergeCell ref="A13:P13"/>
    <mergeCell ref="A14:P14"/>
    <mergeCell ref="A15:P15"/>
    <mergeCell ref="A16:P16"/>
    <mergeCell ref="A17:P17"/>
    <mergeCell ref="A18:P18"/>
    <mergeCell ref="A19:P19"/>
    <mergeCell ref="A20:P20"/>
    <mergeCell ref="A34:P34"/>
    <mergeCell ref="A35:P35"/>
    <mergeCell ref="A36:P36"/>
    <mergeCell ref="A8:O8"/>
    <mergeCell ref="A28:P28"/>
    <mergeCell ref="A29:P29"/>
    <mergeCell ref="A30:P30"/>
    <mergeCell ref="A31:P31"/>
    <mergeCell ref="A32:P32"/>
    <mergeCell ref="A33:P33"/>
    <mergeCell ref="A22:P22"/>
    <mergeCell ref="A23:P23"/>
    <mergeCell ref="A24:P24"/>
    <mergeCell ref="A25:P25"/>
    <mergeCell ref="A26:P26"/>
    <mergeCell ref="A27:P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4"/>
  <dimension ref="A1:H34"/>
  <sheetViews>
    <sheetView showGridLines="0" topLeftCell="A30" zoomScaleNormal="100" zoomScaleSheetLayoutView="100" workbookViewId="0">
      <selection activeCell="E36" sqref="E36"/>
    </sheetView>
  </sheetViews>
  <sheetFormatPr defaultColWidth="8.85546875" defaultRowHeight="26.1" customHeight="1"/>
  <cols>
    <col min="1" max="1" width="20.7109375" customWidth="1"/>
    <col min="2" max="2" width="24.85546875" customWidth="1"/>
    <col min="3" max="3" width="20.28515625" customWidth="1"/>
    <col min="4" max="4" width="23.28515625" customWidth="1"/>
    <col min="5" max="5" width="19.7109375" customWidth="1"/>
    <col min="6" max="6" width="18.28515625" customWidth="1"/>
    <col min="7" max="7" width="18.42578125" customWidth="1"/>
  </cols>
  <sheetData>
    <row r="1" spans="1:8" ht="25.5" customHeight="1">
      <c r="A1" s="315" t="s">
        <v>28</v>
      </c>
      <c r="B1" s="316"/>
      <c r="C1" s="316"/>
      <c r="D1" s="316"/>
      <c r="E1" s="316"/>
      <c r="F1" s="316"/>
      <c r="G1" s="317"/>
    </row>
    <row r="2" spans="1:8" ht="26.1" customHeight="1">
      <c r="A2" s="312" t="s">
        <v>100</v>
      </c>
      <c r="B2" s="313"/>
      <c r="C2" s="313"/>
      <c r="D2" s="313"/>
      <c r="E2" s="313"/>
      <c r="F2" s="313"/>
      <c r="G2" s="314"/>
    </row>
    <row r="3" spans="1:8" ht="26.1" customHeight="1">
      <c r="A3" s="8"/>
      <c r="B3" s="310" t="s">
        <v>20</v>
      </c>
      <c r="C3" s="310"/>
      <c r="D3" s="137" t="s">
        <v>21</v>
      </c>
      <c r="E3" s="137" t="s">
        <v>67</v>
      </c>
      <c r="F3" s="137" t="s">
        <v>68</v>
      </c>
      <c r="G3" s="14" t="s">
        <v>173</v>
      </c>
    </row>
    <row r="4" spans="1:8" ht="26.1" customHeight="1">
      <c r="A4" s="9" t="s">
        <v>23</v>
      </c>
      <c r="B4" s="308" t="s">
        <v>205</v>
      </c>
      <c r="C4" s="309"/>
      <c r="D4" s="168">
        <v>146000</v>
      </c>
      <c r="E4" s="10"/>
      <c r="F4" s="10"/>
      <c r="G4" s="15"/>
    </row>
    <row r="5" spans="1:8" ht="26.1" customHeight="1">
      <c r="A5" s="9" t="s">
        <v>24</v>
      </c>
      <c r="B5" s="311"/>
      <c r="C5" s="311"/>
      <c r="D5" s="138"/>
      <c r="E5" s="10"/>
      <c r="F5" s="10"/>
      <c r="G5" s="15"/>
    </row>
    <row r="6" spans="1:8" ht="26.1" customHeight="1">
      <c r="A6" s="9" t="s">
        <v>33</v>
      </c>
      <c r="B6" s="311"/>
      <c r="C6" s="311"/>
      <c r="D6" s="138"/>
      <c r="E6" s="10"/>
      <c r="F6" s="10"/>
      <c r="G6" s="15"/>
    </row>
    <row r="7" spans="1:8" ht="26.1" customHeight="1">
      <c r="A7" s="9" t="s">
        <v>54</v>
      </c>
      <c r="B7" s="311"/>
      <c r="C7" s="311"/>
      <c r="D7" s="138"/>
      <c r="E7" s="10"/>
      <c r="F7" s="10"/>
      <c r="G7" s="15"/>
    </row>
    <row r="8" spans="1:8" ht="25.5" customHeight="1" thickBot="1">
      <c r="A8" s="9" t="s">
        <v>55</v>
      </c>
      <c r="B8" s="308"/>
      <c r="C8" s="309"/>
      <c r="D8" s="138"/>
      <c r="E8" s="10"/>
      <c r="F8" s="10"/>
      <c r="G8" s="15"/>
    </row>
    <row r="9" spans="1:8" ht="14.25" customHeight="1" thickBot="1">
      <c r="A9" s="334"/>
      <c r="B9" s="334"/>
      <c r="C9" s="334"/>
      <c r="D9" s="334"/>
      <c r="E9" s="334"/>
      <c r="F9" s="334"/>
      <c r="G9" s="334"/>
    </row>
    <row r="10" spans="1:8" ht="26.1" customHeight="1">
      <c r="A10" s="376" t="s">
        <v>133</v>
      </c>
      <c r="B10" s="377"/>
      <c r="C10" s="377"/>
      <c r="D10" s="377"/>
      <c r="E10" s="377"/>
      <c r="F10" s="377"/>
      <c r="G10" s="378"/>
    </row>
    <row r="11" spans="1:8" ht="33.75" customHeight="1" thickBot="1">
      <c r="A11" s="373" t="s">
        <v>125</v>
      </c>
      <c r="B11" s="374"/>
      <c r="C11" s="375"/>
      <c r="D11" s="385" t="s">
        <v>26</v>
      </c>
      <c r="E11" s="386"/>
      <c r="F11" s="386"/>
      <c r="G11" s="387"/>
      <c r="H11" s="6"/>
    </row>
    <row r="12" spans="1:8" ht="24" customHeight="1" thickBot="1">
      <c r="A12" s="388" t="s">
        <v>107</v>
      </c>
      <c r="B12" s="389"/>
      <c r="C12" s="389"/>
      <c r="D12" s="389"/>
      <c r="E12" s="389"/>
      <c r="F12" s="389"/>
      <c r="G12" s="390"/>
      <c r="H12" s="6"/>
    </row>
    <row r="13" spans="1:8" ht="50.25" customHeight="1">
      <c r="A13" s="48" t="s">
        <v>130</v>
      </c>
      <c r="B13" s="49" t="s">
        <v>129</v>
      </c>
      <c r="C13" s="49" t="s">
        <v>200</v>
      </c>
      <c r="D13" s="49" t="s">
        <v>201</v>
      </c>
      <c r="E13" s="49" t="s">
        <v>132</v>
      </c>
      <c r="F13" s="49" t="s">
        <v>128</v>
      </c>
      <c r="G13" s="50" t="s">
        <v>127</v>
      </c>
    </row>
    <row r="14" spans="1:8" ht="50.25" customHeight="1">
      <c r="A14" s="48" t="s">
        <v>126</v>
      </c>
      <c r="B14" s="49" t="s">
        <v>131</v>
      </c>
      <c r="C14" s="49" t="s">
        <v>188</v>
      </c>
      <c r="D14" s="49" t="s">
        <v>106</v>
      </c>
      <c r="E14" s="391" t="s">
        <v>214</v>
      </c>
      <c r="F14" s="392"/>
      <c r="G14" s="393"/>
    </row>
    <row r="15" spans="1:8" ht="56.25" customHeight="1">
      <c r="A15" s="379" t="s">
        <v>194</v>
      </c>
      <c r="B15" s="198"/>
      <c r="C15" s="198"/>
      <c r="D15" s="196" t="s">
        <v>26</v>
      </c>
      <c r="E15" s="383"/>
      <c r="F15" s="383"/>
      <c r="G15" s="384"/>
    </row>
    <row r="16" spans="1:8" ht="65.25" customHeight="1">
      <c r="A16" s="136" t="s">
        <v>44</v>
      </c>
      <c r="B16" s="380" t="s">
        <v>215</v>
      </c>
      <c r="C16" s="381"/>
      <c r="D16" s="381"/>
      <c r="E16" s="381"/>
      <c r="F16" s="381"/>
      <c r="G16" s="382"/>
    </row>
    <row r="17" spans="1:7" ht="91.5" customHeight="1">
      <c r="A17" s="371" t="s">
        <v>45</v>
      </c>
      <c r="B17" s="372"/>
      <c r="C17" s="26" t="s">
        <v>27</v>
      </c>
      <c r="D17" s="51">
        <v>0</v>
      </c>
      <c r="E17" s="356"/>
      <c r="F17" s="357"/>
      <c r="G17" s="358"/>
    </row>
    <row r="18" spans="1:7" ht="60" customHeight="1">
      <c r="A18" s="359"/>
      <c r="B18" s="360"/>
      <c r="C18" s="360"/>
      <c r="D18" s="360"/>
      <c r="E18" s="360"/>
      <c r="F18" s="360"/>
      <c r="G18" s="361"/>
    </row>
    <row r="19" spans="1:7" ht="60" customHeight="1" thickBot="1">
      <c r="A19" s="362"/>
      <c r="B19" s="363"/>
      <c r="C19" s="363"/>
      <c r="D19" s="363"/>
      <c r="E19" s="363"/>
      <c r="F19" s="363"/>
      <c r="G19" s="364"/>
    </row>
    <row r="20" spans="1:7" ht="15.75" customHeight="1" thickBot="1">
      <c r="A20" s="334"/>
      <c r="B20" s="334"/>
      <c r="C20" s="334"/>
      <c r="D20" s="334"/>
      <c r="E20" s="334"/>
      <c r="F20" s="334"/>
      <c r="G20" s="334"/>
    </row>
    <row r="21" spans="1:7" ht="26.1" customHeight="1">
      <c r="A21" s="365" t="s">
        <v>101</v>
      </c>
      <c r="B21" s="366"/>
      <c r="C21" s="366"/>
      <c r="D21" s="366"/>
      <c r="E21" s="366"/>
      <c r="F21" s="366"/>
      <c r="G21" s="367"/>
    </row>
    <row r="22" spans="1:7" ht="26.1" customHeight="1">
      <c r="A22" s="45"/>
      <c r="B22" s="46" t="s">
        <v>60</v>
      </c>
      <c r="C22" s="47" t="s">
        <v>61</v>
      </c>
      <c r="D22" s="134"/>
      <c r="E22" s="46" t="s">
        <v>62</v>
      </c>
      <c r="F22" s="338"/>
      <c r="G22" s="340"/>
    </row>
    <row r="23" spans="1:7" ht="26.1" customHeight="1">
      <c r="A23" s="45"/>
      <c r="B23" s="46" t="s">
        <v>63</v>
      </c>
      <c r="C23" s="47" t="s">
        <v>61</v>
      </c>
      <c r="D23" s="134"/>
      <c r="E23" s="46" t="s">
        <v>62</v>
      </c>
      <c r="F23" s="347"/>
      <c r="G23" s="349"/>
    </row>
    <row r="24" spans="1:7" ht="26.1" customHeight="1">
      <c r="A24" s="45"/>
      <c r="B24" s="46" t="s">
        <v>64</v>
      </c>
      <c r="C24" s="368"/>
      <c r="D24" s="369"/>
      <c r="E24" s="369"/>
      <c r="F24" s="369"/>
      <c r="G24" s="370"/>
    </row>
    <row r="25" spans="1:7" ht="35.25" customHeight="1">
      <c r="A25" s="319" t="s">
        <v>177</v>
      </c>
      <c r="B25" s="320"/>
      <c r="C25" s="321"/>
      <c r="D25" s="134"/>
      <c r="E25" s="344"/>
      <c r="F25" s="345"/>
      <c r="G25" s="346"/>
    </row>
    <row r="26" spans="1:7" ht="42" customHeight="1">
      <c r="A26" s="319" t="s">
        <v>176</v>
      </c>
      <c r="B26" s="320"/>
      <c r="C26" s="321"/>
      <c r="D26" s="26" t="s">
        <v>43</v>
      </c>
      <c r="E26" s="347"/>
      <c r="F26" s="348"/>
      <c r="G26" s="349"/>
    </row>
    <row r="27" spans="1:7" ht="51.75" customHeight="1">
      <c r="A27" s="328" t="s">
        <v>168</v>
      </c>
      <c r="B27" s="329"/>
      <c r="C27" s="330"/>
      <c r="D27" s="196" t="s">
        <v>26</v>
      </c>
      <c r="E27" s="331"/>
      <c r="F27" s="331"/>
      <c r="G27" s="332"/>
    </row>
    <row r="28" spans="1:7" ht="51.75" customHeight="1">
      <c r="A28" s="319" t="s">
        <v>193</v>
      </c>
      <c r="B28" s="320"/>
      <c r="C28" s="321"/>
      <c r="D28" s="350"/>
      <c r="E28" s="351"/>
      <c r="F28" s="351"/>
      <c r="G28" s="352"/>
    </row>
    <row r="29" spans="1:7" ht="49.5" customHeight="1" thickBot="1">
      <c r="A29" s="322" t="s">
        <v>66</v>
      </c>
      <c r="B29" s="323"/>
      <c r="C29" s="324"/>
      <c r="D29" s="353"/>
      <c r="E29" s="354"/>
      <c r="F29" s="354"/>
      <c r="G29" s="355"/>
    </row>
    <row r="30" spans="1:7" ht="18.75" customHeight="1" thickBot="1">
      <c r="A30" s="333"/>
      <c r="B30" s="333"/>
      <c r="C30" s="333"/>
      <c r="D30" s="333"/>
      <c r="E30" s="333"/>
      <c r="F30" s="333"/>
      <c r="G30" s="333"/>
    </row>
    <row r="31" spans="1:7" ht="26.1" customHeight="1">
      <c r="A31" s="335" t="s">
        <v>178</v>
      </c>
      <c r="B31" s="336"/>
      <c r="C31" s="336"/>
      <c r="D31" s="336"/>
      <c r="E31" s="336"/>
      <c r="F31" s="336"/>
      <c r="G31" s="337"/>
    </row>
    <row r="32" spans="1:7" ht="52.5" customHeight="1">
      <c r="A32" s="325" t="s">
        <v>204</v>
      </c>
      <c r="B32" s="326"/>
      <c r="C32" s="327"/>
      <c r="D32" s="338" t="s">
        <v>91</v>
      </c>
      <c r="E32" s="339"/>
      <c r="F32" s="339"/>
      <c r="G32" s="340"/>
    </row>
    <row r="33" spans="1:7" ht="77.25" customHeight="1" thickBot="1">
      <c r="A33" s="341" t="s">
        <v>215</v>
      </c>
      <c r="B33" s="342"/>
      <c r="C33" s="342"/>
      <c r="D33" s="342"/>
      <c r="E33" s="342"/>
      <c r="F33" s="342"/>
      <c r="G33" s="343"/>
    </row>
    <row r="34" spans="1:7" ht="26.1" customHeight="1">
      <c r="A34" s="318"/>
      <c r="B34" s="318"/>
      <c r="C34" s="318"/>
      <c r="D34" s="318"/>
      <c r="E34" s="318"/>
      <c r="F34" s="318"/>
    </row>
  </sheetData>
  <sheetProtection formatCells="0" formatColumns="0" formatRows="0" insertRows="0" insertHyperlinks="0" deleteRows="0" sort="0"/>
  <mergeCells count="42">
    <mergeCell ref="A11:C11"/>
    <mergeCell ref="A10:G10"/>
    <mergeCell ref="A15:C15"/>
    <mergeCell ref="B16:G16"/>
    <mergeCell ref="D15:G15"/>
    <mergeCell ref="D11:G11"/>
    <mergeCell ref="A12:G12"/>
    <mergeCell ref="E14:G14"/>
    <mergeCell ref="D28:G28"/>
    <mergeCell ref="D29:G29"/>
    <mergeCell ref="E17:G17"/>
    <mergeCell ref="A18:G18"/>
    <mergeCell ref="A19:G19"/>
    <mergeCell ref="A20:G20"/>
    <mergeCell ref="A21:G21"/>
    <mergeCell ref="F22:G22"/>
    <mergeCell ref="F23:G23"/>
    <mergeCell ref="C24:G24"/>
    <mergeCell ref="A17:B17"/>
    <mergeCell ref="A1:G1"/>
    <mergeCell ref="A34:F34"/>
    <mergeCell ref="A28:C28"/>
    <mergeCell ref="A29:C29"/>
    <mergeCell ref="A25:C25"/>
    <mergeCell ref="A26:C26"/>
    <mergeCell ref="A32:C32"/>
    <mergeCell ref="A27:C27"/>
    <mergeCell ref="D27:G27"/>
    <mergeCell ref="A30:G30"/>
    <mergeCell ref="A9:G9"/>
    <mergeCell ref="A31:G31"/>
    <mergeCell ref="D32:G32"/>
    <mergeCell ref="A33:G33"/>
    <mergeCell ref="E25:G25"/>
    <mergeCell ref="E26:G26"/>
    <mergeCell ref="B8:C8"/>
    <mergeCell ref="B3:C3"/>
    <mergeCell ref="B4:C4"/>
    <mergeCell ref="B5:C5"/>
    <mergeCell ref="A2:G2"/>
    <mergeCell ref="B6:C6"/>
    <mergeCell ref="B7:C7"/>
  </mergeCells>
  <phoneticPr fontId="19" type="noConversion"/>
  <conditionalFormatting sqref="A16">
    <cfRule type="expression" dxfId="46" priority="6">
      <formula>EXACT(#REF!,"nem")</formula>
    </cfRule>
  </conditionalFormatting>
  <conditionalFormatting sqref="A33">
    <cfRule type="containsText" dxfId="45" priority="18" operator="containsText" text="Kérjük mutassa  be a versenyképességet befolyásoló tényezőket!">
      <formula>NOT(ISERROR(SEARCH("Kérjük mutassa  be a versenyképességet befolyásoló tényezőket!",A33)))</formula>
    </cfRule>
  </conditionalFormatting>
  <conditionalFormatting sqref="A33:D33">
    <cfRule type="expression" dxfId="44" priority="11">
      <formula>EXACT(D32,"Nem változik érdemben")</formula>
    </cfRule>
  </conditionalFormatting>
  <conditionalFormatting sqref="A18:F18">
    <cfRule type="containsText" dxfId="43" priority="10" operator="containsText" text="Kérjük, mutassa be az érintett csoportok számára hátrányt vagy többletköltséget okozó elemeket!">
      <formula>NOT(ISERROR(SEARCH("Kérjük, mutassa be az érintett csoportok számára hátrányt vagy többletköltséget okozó elemeket!",A18)))</formula>
    </cfRule>
  </conditionalFormatting>
  <conditionalFormatting sqref="A19:F19">
    <cfRule type="containsText" dxfId="42" priority="9" operator="containsText" text="Kérjük, mutassa be az érintett csoportok számára hátrányt okozó elemek ellensúlyozása érdekében teendő lépéseket!">
      <formula>NOT(ISERROR(SEARCH("Kérjük, mutassa be az érintett csoportok számára hátrányt okozó elemek ellensúlyozása érdekében teendő lépéseket!",A19)))</formula>
    </cfRule>
  </conditionalFormatting>
  <conditionalFormatting sqref="B16">
    <cfRule type="expression" dxfId="41" priority="31">
      <formula>EXACT(D15,"nem")</formula>
    </cfRule>
    <cfRule type="containsText" dxfId="40" priority="32" operator="containsText" text="Kérjük mutassa be az intézkedés további hatásainak egyes elemeit!">
      <formula>NOT(ISERROR(SEARCH("Kérjük mutassa be az intézkedés további hatásainak egyes elemeit!",B16)))</formula>
    </cfRule>
  </conditionalFormatting>
  <conditionalFormatting sqref="D17">
    <cfRule type="expression" dxfId="39" priority="14">
      <formula>EXACT(C17,"nem")</formula>
    </cfRule>
  </conditionalFormatting>
  <conditionalFormatting sqref="E33">
    <cfRule type="expression" dxfId="38" priority="26">
      <formula>EXACT(#REF!,"Nem változik érdemben")</formula>
    </cfRule>
  </conditionalFormatting>
  <conditionalFormatting sqref="E25:F25">
    <cfRule type="expression" dxfId="37" priority="12">
      <formula>EXACT(D25,"egyéb, és pedig:")</formula>
    </cfRule>
  </conditionalFormatting>
  <conditionalFormatting sqref="E26:F26">
    <cfRule type="expression" dxfId="36" priority="13">
      <formula>EXACT(D26,"nem releváns")</formula>
    </cfRule>
  </conditionalFormatting>
  <conditionalFormatting sqref="F33">
    <cfRule type="expression" dxfId="35" priority="25">
      <formula>EXACT(H32,"Nem változik érdemben")</formula>
    </cfRule>
  </conditionalFormatting>
  <dataValidations count="4">
    <dataValidation type="list" allowBlank="1" showInputMessage="1" showErrorMessage="1" sqref="C17 D11 D15 D27" xr:uid="{00000000-0002-0000-0100-000000000000}">
      <formula1>lista</formula1>
    </dataValidation>
    <dataValidation type="list" allowBlank="1" showInputMessage="1" showErrorMessage="1" sqref="D32" xr:uid="{00000000-0002-0000-0100-000001000000}">
      <formula1>Verseny</formula1>
    </dataValidation>
    <dataValidation type="list" showInputMessage="1" showErrorMessage="1" sqref="D25" xr:uid="{00000000-0002-0000-0100-000002000000}">
      <formula1>foglalkoztatas</formula1>
    </dataValidation>
    <dataValidation type="list" allowBlank="1" showInputMessage="1" showErrorMessage="1" sqref="D26" xr:uid="{00000000-0002-0000-0100-000003000000}">
      <formula1>foglalkoztatas2</formula1>
    </dataValidation>
  </dataValidations>
  <pageMargins left="0.74803149606299213" right="0.74803149606299213" top="0.98425196850393704" bottom="0.98425196850393704" header="0.51181102362204722" footer="0.51181102362204722"/>
  <pageSetup paperSize="9" scale="6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4</xdr:col>
                    <xdr:colOff>504825</xdr:colOff>
                    <xdr:row>3</xdr:row>
                    <xdr:rowOff>57150</xdr:rowOff>
                  </from>
                  <to>
                    <xdr:col>4</xdr:col>
                    <xdr:colOff>809625</xdr:colOff>
                    <xdr:row>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5</xdr:col>
                    <xdr:colOff>466725</xdr:colOff>
                    <xdr:row>3</xdr:row>
                    <xdr:rowOff>57150</xdr:rowOff>
                  </from>
                  <to>
                    <xdr:col>5</xdr:col>
                    <xdr:colOff>771525</xdr:colOff>
                    <xdr:row>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6" name="Check Box 61">
              <controlPr defaultSize="0" autoFill="0" autoLine="0" autoPict="0">
                <anchor moveWithCells="1">
                  <from>
                    <xdr:col>4</xdr:col>
                    <xdr:colOff>504825</xdr:colOff>
                    <xdr:row>4</xdr:row>
                    <xdr:rowOff>57150</xdr:rowOff>
                  </from>
                  <to>
                    <xdr:col>4</xdr:col>
                    <xdr:colOff>809625</xdr:colOff>
                    <xdr:row>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7" name="Check Box 62">
              <controlPr defaultSize="0" autoFill="0" autoLine="0" autoPict="0">
                <anchor moveWithCells="1">
                  <from>
                    <xdr:col>5</xdr:col>
                    <xdr:colOff>466725</xdr:colOff>
                    <xdr:row>4</xdr:row>
                    <xdr:rowOff>57150</xdr:rowOff>
                  </from>
                  <to>
                    <xdr:col>5</xdr:col>
                    <xdr:colOff>771525</xdr:colOff>
                    <xdr:row>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8" name="Check Box 63">
              <controlPr defaultSize="0" autoFill="0" autoLine="0" autoPict="0">
                <anchor moveWithCells="1">
                  <from>
                    <xdr:col>4</xdr:col>
                    <xdr:colOff>504825</xdr:colOff>
                    <xdr:row>5</xdr:row>
                    <xdr:rowOff>57150</xdr:rowOff>
                  </from>
                  <to>
                    <xdr:col>4</xdr:col>
                    <xdr:colOff>809625</xdr:colOff>
                    <xdr:row>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9" name="Check Box 64">
              <controlPr defaultSize="0" autoFill="0" autoLine="0" autoPict="0">
                <anchor moveWithCells="1">
                  <from>
                    <xdr:col>5</xdr:col>
                    <xdr:colOff>466725</xdr:colOff>
                    <xdr:row>5</xdr:row>
                    <xdr:rowOff>57150</xdr:rowOff>
                  </from>
                  <to>
                    <xdr:col>5</xdr:col>
                    <xdr:colOff>771525</xdr:colOff>
                    <xdr:row>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10" name="Check Box 65">
              <controlPr defaultSize="0" autoFill="0" autoLine="0" autoPict="0">
                <anchor moveWithCells="1">
                  <from>
                    <xdr:col>4</xdr:col>
                    <xdr:colOff>504825</xdr:colOff>
                    <xdr:row>6</xdr:row>
                    <xdr:rowOff>57150</xdr:rowOff>
                  </from>
                  <to>
                    <xdr:col>4</xdr:col>
                    <xdr:colOff>809625</xdr:colOff>
                    <xdr:row>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11" name="Check Box 66">
              <controlPr defaultSize="0" autoFill="0" autoLine="0" autoPict="0">
                <anchor moveWithCells="1">
                  <from>
                    <xdr:col>5</xdr:col>
                    <xdr:colOff>466725</xdr:colOff>
                    <xdr:row>6</xdr:row>
                    <xdr:rowOff>57150</xdr:rowOff>
                  </from>
                  <to>
                    <xdr:col>5</xdr:col>
                    <xdr:colOff>771525</xdr:colOff>
                    <xdr:row>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12" name="Check Box 67">
              <controlPr defaultSize="0" autoFill="0" autoLine="0" autoPict="0">
                <anchor moveWithCells="1">
                  <from>
                    <xdr:col>4</xdr:col>
                    <xdr:colOff>504825</xdr:colOff>
                    <xdr:row>7</xdr:row>
                    <xdr:rowOff>57150</xdr:rowOff>
                  </from>
                  <to>
                    <xdr:col>4</xdr:col>
                    <xdr:colOff>809625</xdr:colOff>
                    <xdr:row>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13" name="Check Box 68">
              <controlPr defaultSize="0" autoFill="0" autoLine="0" autoPict="0">
                <anchor moveWithCells="1">
                  <from>
                    <xdr:col>5</xdr:col>
                    <xdr:colOff>466725</xdr:colOff>
                    <xdr:row>7</xdr:row>
                    <xdr:rowOff>57150</xdr:rowOff>
                  </from>
                  <to>
                    <xdr:col>5</xdr:col>
                    <xdr:colOff>771525</xdr:colOff>
                    <xdr:row>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" r:id="rId14" name="Check Box 151">
              <controlPr defaultSize="0" autoFill="0" autoLine="0" autoPict="0">
                <anchor moveWithCells="1">
                  <from>
                    <xdr:col>6</xdr:col>
                    <xdr:colOff>523875</xdr:colOff>
                    <xdr:row>3</xdr:row>
                    <xdr:rowOff>28575</xdr:rowOff>
                  </from>
                  <to>
                    <xdr:col>6</xdr:col>
                    <xdr:colOff>828675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" r:id="rId15" name="Check Box 152">
              <controlPr defaultSize="0" autoFill="0" autoLine="0" autoPict="0">
                <anchor moveWithCells="1">
                  <from>
                    <xdr:col>6</xdr:col>
                    <xdr:colOff>523875</xdr:colOff>
                    <xdr:row>4</xdr:row>
                    <xdr:rowOff>47625</xdr:rowOff>
                  </from>
                  <to>
                    <xdr:col>6</xdr:col>
                    <xdr:colOff>828675</xdr:colOff>
                    <xdr:row>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" r:id="rId16" name="Check Box 153">
              <controlPr defaultSize="0" autoFill="0" autoLine="0" autoPict="0">
                <anchor moveWithCells="1">
                  <from>
                    <xdr:col>6</xdr:col>
                    <xdr:colOff>533400</xdr:colOff>
                    <xdr:row>5</xdr:row>
                    <xdr:rowOff>47625</xdr:rowOff>
                  </from>
                  <to>
                    <xdr:col>6</xdr:col>
                    <xdr:colOff>838200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" r:id="rId17" name="Check Box 154">
              <controlPr defaultSize="0" autoFill="0" autoLine="0" autoPict="0">
                <anchor moveWithCells="1">
                  <from>
                    <xdr:col>6</xdr:col>
                    <xdr:colOff>533400</xdr:colOff>
                    <xdr:row>6</xdr:row>
                    <xdr:rowOff>57150</xdr:rowOff>
                  </from>
                  <to>
                    <xdr:col>6</xdr:col>
                    <xdr:colOff>838200</xdr:colOff>
                    <xdr:row>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" r:id="rId18" name="Check Box 155">
              <controlPr defaultSize="0" autoFill="0" autoLine="0" autoPict="0">
                <anchor moveWithCells="1">
                  <from>
                    <xdr:col>6</xdr:col>
                    <xdr:colOff>533400</xdr:colOff>
                    <xdr:row>7</xdr:row>
                    <xdr:rowOff>57150</xdr:rowOff>
                  </from>
                  <to>
                    <xdr:col>6</xdr:col>
                    <xdr:colOff>838200</xdr:colOff>
                    <xdr:row>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" r:id="rId19" name="Check Box 137">
              <controlPr defaultSize="0" autoFill="0" autoLine="0" autoPict="0">
                <anchor moveWithCells="1">
                  <from>
                    <xdr:col>3</xdr:col>
                    <xdr:colOff>1524000</xdr:colOff>
                    <xdr:row>12</xdr:row>
                    <xdr:rowOff>142875</xdr:rowOff>
                  </from>
                  <to>
                    <xdr:col>4</xdr:col>
                    <xdr:colOff>276225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" r:id="rId20" name="Check Box 138">
              <controlPr defaultSize="0" autoFill="0" autoLine="0" autoPict="0">
                <anchor moveWithCells="1">
                  <from>
                    <xdr:col>4</xdr:col>
                    <xdr:colOff>1200150</xdr:colOff>
                    <xdr:row>12</xdr:row>
                    <xdr:rowOff>180975</xdr:rowOff>
                  </from>
                  <to>
                    <xdr:col>5</xdr:col>
                    <xdr:colOff>190500</xdr:colOff>
                    <xdr:row>12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" r:id="rId21" name="Check Box 139">
              <controlPr defaultSize="0" autoFill="0" autoLine="0" autoPict="0">
                <anchor moveWithCells="1">
                  <from>
                    <xdr:col>2</xdr:col>
                    <xdr:colOff>1266825</xdr:colOff>
                    <xdr:row>12</xdr:row>
                    <xdr:rowOff>209550</xdr:rowOff>
                  </from>
                  <to>
                    <xdr:col>3</xdr:col>
                    <xdr:colOff>219075</xdr:colOff>
                    <xdr:row>12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" r:id="rId22" name="Check Box 140">
              <controlPr defaultSize="0" autoFill="0" autoLine="0" autoPict="0">
                <anchor moveWithCells="1">
                  <from>
                    <xdr:col>1</xdr:col>
                    <xdr:colOff>1447800</xdr:colOff>
                    <xdr:row>12</xdr:row>
                    <xdr:rowOff>200025</xdr:rowOff>
                  </from>
                  <to>
                    <xdr:col>2</xdr:col>
                    <xdr:colOff>95250</xdr:colOff>
                    <xdr:row>12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" r:id="rId23" name="Check Box 141">
              <controlPr defaultSize="0" autoFill="0" autoLine="0" autoPict="0">
                <anchor moveWithCells="1">
                  <from>
                    <xdr:col>0</xdr:col>
                    <xdr:colOff>28575</xdr:colOff>
                    <xdr:row>12</xdr:row>
                    <xdr:rowOff>209550</xdr:rowOff>
                  </from>
                  <to>
                    <xdr:col>0</xdr:col>
                    <xdr:colOff>333375</xdr:colOff>
                    <xdr:row>12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" r:id="rId24" name="Check Box 142">
              <controlPr defaultSize="0" autoFill="0" autoLine="0" autoPict="0">
                <anchor moveWithCells="1">
                  <from>
                    <xdr:col>1</xdr:col>
                    <xdr:colOff>123825</xdr:colOff>
                    <xdr:row>12</xdr:row>
                    <xdr:rowOff>180975</xdr:rowOff>
                  </from>
                  <to>
                    <xdr:col>1</xdr:col>
                    <xdr:colOff>428625</xdr:colOff>
                    <xdr:row>12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" r:id="rId25" name="Check Box 144">
              <controlPr defaultSize="0" autoFill="0" autoLine="0" autoPict="0">
                <anchor moveWithCells="1">
                  <from>
                    <xdr:col>5</xdr:col>
                    <xdr:colOff>1057275</xdr:colOff>
                    <xdr:row>12</xdr:row>
                    <xdr:rowOff>152400</xdr:rowOff>
                  </from>
                  <to>
                    <xdr:col>6</xdr:col>
                    <xdr:colOff>142875</xdr:colOff>
                    <xdr:row>12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" r:id="rId26" name="Check Box 145">
              <controlPr defaultSize="0" autoFill="0" autoLine="0" autoPict="0">
                <anchor moveWithCells="1">
                  <from>
                    <xdr:col>0</xdr:col>
                    <xdr:colOff>0</xdr:colOff>
                    <xdr:row>13</xdr:row>
                    <xdr:rowOff>257175</xdr:rowOff>
                  </from>
                  <to>
                    <xdr:col>0</xdr:col>
                    <xdr:colOff>304800</xdr:colOff>
                    <xdr:row>13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" r:id="rId27" name="Check Box 146">
              <controlPr defaultSize="0" autoFill="0" autoLine="0" autoPict="0">
                <anchor moveWithCells="1">
                  <from>
                    <xdr:col>0</xdr:col>
                    <xdr:colOff>1343025</xdr:colOff>
                    <xdr:row>13</xdr:row>
                    <xdr:rowOff>200025</xdr:rowOff>
                  </from>
                  <to>
                    <xdr:col>1</xdr:col>
                    <xdr:colOff>266700</xdr:colOff>
                    <xdr:row>13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" r:id="rId28" name="Check Box 148">
              <controlPr defaultSize="0" autoFill="0" autoLine="0" autoPict="0">
                <anchor moveWithCells="1">
                  <from>
                    <xdr:col>3</xdr:col>
                    <xdr:colOff>19050</xdr:colOff>
                    <xdr:row>13</xdr:row>
                    <xdr:rowOff>180975</xdr:rowOff>
                  </from>
                  <to>
                    <xdr:col>3</xdr:col>
                    <xdr:colOff>323850</xdr:colOff>
                    <xdr:row>13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" r:id="rId29" name="Check Box 150">
              <controlPr defaultSize="0" autoFill="0" autoLine="0" autoPict="0">
                <anchor moveWithCells="1">
                  <from>
                    <xdr:col>1</xdr:col>
                    <xdr:colOff>1476375</xdr:colOff>
                    <xdr:row>13</xdr:row>
                    <xdr:rowOff>219075</xdr:rowOff>
                  </from>
                  <to>
                    <xdr:col>2</xdr:col>
                    <xdr:colOff>123825</xdr:colOff>
                    <xdr:row>13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30" name="Check Box 79">
              <controlPr defaultSize="0" autoFill="0" autoLine="0" autoPict="0">
                <anchor moveWithCells="1">
                  <from>
                    <xdr:col>0</xdr:col>
                    <xdr:colOff>133350</xdr:colOff>
                    <xdr:row>21</xdr:row>
                    <xdr:rowOff>47625</xdr:rowOff>
                  </from>
                  <to>
                    <xdr:col>0</xdr:col>
                    <xdr:colOff>438150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31" name="Check Box 80">
              <controlPr defaultSize="0" autoFill="0" autoLine="0" autoPict="0">
                <anchor moveWithCells="1">
                  <from>
                    <xdr:col>0</xdr:col>
                    <xdr:colOff>123825</xdr:colOff>
                    <xdr:row>22</xdr:row>
                    <xdr:rowOff>28575</xdr:rowOff>
                  </from>
                  <to>
                    <xdr:col>0</xdr:col>
                    <xdr:colOff>428625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32" name="Check Box 81">
              <controlPr defaultSize="0" autoFill="0" autoLine="0" autoPict="0">
                <anchor moveWithCells="1">
                  <from>
                    <xdr:col>0</xdr:col>
                    <xdr:colOff>123825</xdr:colOff>
                    <xdr:row>23</xdr:row>
                    <xdr:rowOff>47625</xdr:rowOff>
                  </from>
                  <to>
                    <xdr:col>0</xdr:col>
                    <xdr:colOff>428625</xdr:colOff>
                    <xdr:row>23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8"/>
  <sheetViews>
    <sheetView showGridLines="0" topLeftCell="A63" zoomScaleNormal="100" zoomScaleSheetLayoutView="85" workbookViewId="0">
      <selection activeCell="F15" sqref="F15"/>
    </sheetView>
  </sheetViews>
  <sheetFormatPr defaultColWidth="8.85546875" defaultRowHeight="15"/>
  <cols>
    <col min="1" max="1" width="10.28515625" style="17" customWidth="1"/>
    <col min="2" max="2" width="19.7109375" style="17" customWidth="1"/>
    <col min="3" max="3" width="25.5703125" style="17" customWidth="1"/>
    <col min="4" max="4" width="25.42578125" style="17" customWidth="1"/>
    <col min="5" max="5" width="28.85546875" style="17" customWidth="1"/>
    <col min="6" max="6" width="17.28515625" style="17" customWidth="1"/>
    <col min="7" max="7" width="8.85546875" style="17"/>
    <col min="8" max="8" width="16.140625" style="17" bestFit="1" customWidth="1"/>
    <col min="9" max="9" width="8.7109375" style="17" customWidth="1"/>
    <col min="10" max="16384" width="8.85546875" style="17"/>
  </cols>
  <sheetData>
    <row r="1" spans="1:9" ht="27.75" thickBot="1">
      <c r="A1" s="413" t="s">
        <v>109</v>
      </c>
      <c r="B1" s="414"/>
      <c r="C1" s="414"/>
      <c r="D1" s="414"/>
      <c r="E1" s="414"/>
      <c r="F1" s="415"/>
    </row>
    <row r="2" spans="1:9" ht="25.5" customHeight="1">
      <c r="A2" s="416" t="s">
        <v>69</v>
      </c>
      <c r="B2" s="417"/>
      <c r="C2" s="417"/>
      <c r="D2" s="417"/>
      <c r="E2" s="417"/>
      <c r="F2" s="418"/>
      <c r="G2" s="52"/>
      <c r="H2" s="52"/>
      <c r="I2" s="52"/>
    </row>
    <row r="3" spans="1:9" s="56" customFormat="1" ht="21">
      <c r="A3" s="424"/>
      <c r="B3" s="425"/>
      <c r="C3" s="53" t="s">
        <v>29</v>
      </c>
      <c r="D3" s="53" t="s">
        <v>30</v>
      </c>
      <c r="E3" s="54" t="s">
        <v>59</v>
      </c>
      <c r="F3" s="410"/>
      <c r="G3" s="55"/>
      <c r="H3" s="55"/>
    </row>
    <row r="4" spans="1:9" s="56" customFormat="1" ht="21">
      <c r="A4" s="419" t="s">
        <v>70</v>
      </c>
      <c r="B4" s="420"/>
      <c r="C4" s="57"/>
      <c r="D4" s="57"/>
      <c r="E4" s="163">
        <f>+E5+E8</f>
        <v>0</v>
      </c>
      <c r="F4" s="411"/>
      <c r="G4" s="55"/>
      <c r="H4" s="55"/>
    </row>
    <row r="5" spans="1:9" s="56" customFormat="1" ht="38.25" customHeight="1">
      <c r="A5" s="58"/>
      <c r="B5" s="59" t="s">
        <v>71</v>
      </c>
      <c r="C5" s="62"/>
      <c r="D5" s="62"/>
      <c r="E5" s="62">
        <f>+E6+E7</f>
        <v>0</v>
      </c>
      <c r="F5" s="411"/>
      <c r="G5" s="55"/>
      <c r="H5" s="55"/>
    </row>
    <row r="6" spans="1:9" s="56" customFormat="1" ht="21">
      <c r="A6" s="58"/>
      <c r="B6" s="60" t="s">
        <v>72</v>
      </c>
      <c r="C6" s="61"/>
      <c r="D6" s="61"/>
      <c r="E6" s="72">
        <f>+(C6+D6)/2</f>
        <v>0</v>
      </c>
      <c r="F6" s="411"/>
      <c r="G6" s="55"/>
      <c r="H6" s="55"/>
    </row>
    <row r="7" spans="1:9" s="56" customFormat="1" ht="21">
      <c r="A7" s="400"/>
      <c r="B7" s="60" t="s">
        <v>73</v>
      </c>
      <c r="C7" s="61"/>
      <c r="D7" s="61"/>
      <c r="E7" s="72">
        <f>+(C7+D7)/2</f>
        <v>0</v>
      </c>
      <c r="F7" s="411"/>
      <c r="G7" s="55"/>
      <c r="H7" s="55"/>
    </row>
    <row r="8" spans="1:9" ht="31.5" customHeight="1">
      <c r="A8" s="401"/>
      <c r="B8" s="59" t="s">
        <v>122</v>
      </c>
      <c r="C8" s="62"/>
      <c r="D8" s="62"/>
      <c r="E8" s="62">
        <f>SUM(E9+E10+E11+E12)</f>
        <v>0</v>
      </c>
      <c r="F8" s="411"/>
      <c r="G8" s="52"/>
      <c r="H8" s="52"/>
    </row>
    <row r="9" spans="1:9" ht="21">
      <c r="A9" s="402"/>
      <c r="B9" s="63">
        <v>2026</v>
      </c>
      <c r="C9" s="61"/>
      <c r="D9" s="61"/>
      <c r="E9" s="72">
        <f>+(C9+D9)/2</f>
        <v>0</v>
      </c>
      <c r="F9" s="411"/>
      <c r="G9" s="52"/>
      <c r="H9" s="52"/>
    </row>
    <row r="10" spans="1:9" ht="21">
      <c r="A10" s="64"/>
      <c r="B10" s="63">
        <f>+B9+1</f>
        <v>2027</v>
      </c>
      <c r="C10" s="61"/>
      <c r="D10" s="61"/>
      <c r="E10" s="72">
        <f>+(C10+D10)/2</f>
        <v>0</v>
      </c>
      <c r="F10" s="411"/>
      <c r="G10" s="52"/>
      <c r="H10" s="52"/>
    </row>
    <row r="11" spans="1:9" ht="21">
      <c r="A11" s="64"/>
      <c r="B11" s="63">
        <f>+B10+1</f>
        <v>2028</v>
      </c>
      <c r="C11" s="61"/>
      <c r="D11" s="61"/>
      <c r="E11" s="72">
        <f>+(C11+D11)/2</f>
        <v>0</v>
      </c>
      <c r="F11" s="411"/>
      <c r="G11" s="52"/>
      <c r="H11" s="52"/>
    </row>
    <row r="12" spans="1:9" ht="21.75" thickBot="1">
      <c r="A12" s="64"/>
      <c r="B12" s="63">
        <f>+B11+1</f>
        <v>2029</v>
      </c>
      <c r="C12" s="61"/>
      <c r="D12" s="61"/>
      <c r="E12" s="106">
        <f>+(C12+D12)/2</f>
        <v>0</v>
      </c>
      <c r="F12" s="412"/>
      <c r="G12" s="52"/>
      <c r="H12" s="52"/>
    </row>
    <row r="13" spans="1:9" ht="21" customHeight="1" thickBot="1">
      <c r="A13" s="426" t="s">
        <v>74</v>
      </c>
      <c r="B13" s="427"/>
      <c r="C13" s="427"/>
      <c r="D13" s="427"/>
      <c r="E13" s="427"/>
      <c r="F13" s="428"/>
    </row>
    <row r="14" spans="1:9" ht="18">
      <c r="A14" s="65"/>
      <c r="B14" s="66" t="s">
        <v>75</v>
      </c>
      <c r="C14" s="66" t="s">
        <v>32</v>
      </c>
      <c r="D14" s="66" t="s">
        <v>31</v>
      </c>
      <c r="E14" s="67" t="s">
        <v>76</v>
      </c>
      <c r="F14" s="68" t="s">
        <v>77</v>
      </c>
    </row>
    <row r="15" spans="1:9" s="74" customFormat="1" ht="18">
      <c r="A15" s="69" t="s">
        <v>23</v>
      </c>
      <c r="B15" s="70"/>
      <c r="C15" s="169"/>
      <c r="D15" s="170"/>
      <c r="E15" s="171">
        <f>C15*D15</f>
        <v>0</v>
      </c>
      <c r="F15" s="172"/>
    </row>
    <row r="16" spans="1:9" s="74" customFormat="1" ht="18">
      <c r="A16" s="69" t="s">
        <v>24</v>
      </c>
      <c r="B16" s="70"/>
      <c r="C16" s="169"/>
      <c r="D16" s="61"/>
      <c r="E16" s="72">
        <f>+C16*D16</f>
        <v>0</v>
      </c>
      <c r="F16" s="73"/>
    </row>
    <row r="17" spans="1:9" s="74" customFormat="1" ht="18">
      <c r="A17" s="69" t="s">
        <v>33</v>
      </c>
      <c r="B17" s="70"/>
      <c r="C17" s="71"/>
      <c r="D17" s="61"/>
      <c r="E17" s="72">
        <f>+C17*D17</f>
        <v>0</v>
      </c>
      <c r="F17" s="73"/>
    </row>
    <row r="18" spans="1:9" s="74" customFormat="1" ht="18">
      <c r="A18" s="75" t="s">
        <v>54</v>
      </c>
      <c r="B18" s="70"/>
      <c r="C18" s="71"/>
      <c r="D18" s="61"/>
      <c r="E18" s="72">
        <f>+C18*D18</f>
        <v>0</v>
      </c>
      <c r="F18" s="73"/>
    </row>
    <row r="19" spans="1:9" s="74" customFormat="1" ht="18">
      <c r="A19" s="75" t="s">
        <v>25</v>
      </c>
      <c r="B19" s="70"/>
      <c r="C19" s="71"/>
      <c r="D19" s="61"/>
      <c r="E19" s="72">
        <f>+C19*D19</f>
        <v>0</v>
      </c>
      <c r="F19" s="73"/>
    </row>
    <row r="20" spans="1:9" ht="32.25" customHeight="1" thickBot="1">
      <c r="A20" s="429" t="s">
        <v>78</v>
      </c>
      <c r="B20" s="430"/>
      <c r="C20" s="421"/>
      <c r="D20" s="422"/>
      <c r="E20" s="422"/>
      <c r="F20" s="423"/>
    </row>
    <row r="21" spans="1:9" ht="25.5" customHeight="1" thickBot="1">
      <c r="A21" s="394" t="s">
        <v>79</v>
      </c>
      <c r="B21" s="395"/>
      <c r="C21" s="395"/>
      <c r="D21" s="395"/>
      <c r="E21" s="395"/>
      <c r="F21" s="396"/>
    </row>
    <row r="22" spans="1:9" s="56" customFormat="1" ht="18" customHeight="1" thickBot="1">
      <c r="A22" s="397" t="s">
        <v>70</v>
      </c>
      <c r="B22" s="398"/>
      <c r="C22" s="76"/>
      <c r="D22" s="76"/>
      <c r="E22" s="404">
        <f>+E23+E28</f>
        <v>0</v>
      </c>
      <c r="F22" s="405"/>
      <c r="G22" s="55"/>
      <c r="H22" s="55"/>
      <c r="I22" s="55"/>
    </row>
    <row r="23" spans="1:9" s="56" customFormat="1" ht="33.75" customHeight="1">
      <c r="A23" s="77"/>
      <c r="B23" s="78" t="str">
        <f>B5</f>
        <v>Az aktuális évben</v>
      </c>
      <c r="C23" s="79"/>
      <c r="D23" s="80"/>
      <c r="E23" s="406">
        <f>SUM(E24:E27)</f>
        <v>0</v>
      </c>
      <c r="F23" s="407"/>
      <c r="G23" s="55"/>
      <c r="H23" s="55"/>
      <c r="I23" s="55"/>
    </row>
    <row r="24" spans="1:9" s="56" customFormat="1" ht="46.5" customHeight="1">
      <c r="A24" s="81"/>
      <c r="B24" s="82" t="s">
        <v>80</v>
      </c>
      <c r="C24" s="399"/>
      <c r="D24" s="399"/>
      <c r="E24" s="408">
        <v>0</v>
      </c>
      <c r="F24" s="409"/>
      <c r="G24" s="55"/>
      <c r="H24" s="55"/>
      <c r="I24" s="55"/>
    </row>
    <row r="25" spans="1:9" s="56" customFormat="1" ht="63.75" customHeight="1">
      <c r="A25" s="81"/>
      <c r="B25" s="82" t="s">
        <v>81</v>
      </c>
      <c r="C25" s="403"/>
      <c r="D25" s="399"/>
      <c r="E25" s="408">
        <v>0</v>
      </c>
      <c r="F25" s="409"/>
      <c r="G25" s="55"/>
      <c r="H25" s="55"/>
      <c r="I25" s="55"/>
    </row>
    <row r="26" spans="1:9" s="56" customFormat="1" ht="37.5" customHeight="1">
      <c r="A26" s="81"/>
      <c r="B26" s="82" t="s">
        <v>82</v>
      </c>
      <c r="C26" s="403"/>
      <c r="D26" s="399"/>
      <c r="E26" s="408">
        <v>0</v>
      </c>
      <c r="F26" s="409"/>
      <c r="G26" s="55"/>
      <c r="H26" s="55"/>
      <c r="I26" s="55"/>
    </row>
    <row r="27" spans="1:9" s="56" customFormat="1" ht="49.5" customHeight="1">
      <c r="A27" s="81"/>
      <c r="B27" s="82" t="s">
        <v>83</v>
      </c>
      <c r="C27" s="403"/>
      <c r="D27" s="399"/>
      <c r="E27" s="408">
        <v>0</v>
      </c>
      <c r="F27" s="409"/>
      <c r="G27" s="55"/>
      <c r="H27" s="55"/>
      <c r="I27" s="55"/>
    </row>
    <row r="28" spans="1:9" ht="18" customHeight="1">
      <c r="A28" s="64"/>
      <c r="B28" s="436" t="s">
        <v>122</v>
      </c>
      <c r="C28" s="437"/>
      <c r="D28" s="57"/>
      <c r="E28" s="438">
        <f>SUM(E29:E32)</f>
        <v>0</v>
      </c>
      <c r="F28" s="439"/>
      <c r="G28" s="52"/>
      <c r="H28" s="52"/>
      <c r="I28" s="52"/>
    </row>
    <row r="29" spans="1:9" ht="21">
      <c r="A29" s="64"/>
      <c r="B29" s="63">
        <v>2026</v>
      </c>
      <c r="C29" s="403"/>
      <c r="D29" s="399"/>
      <c r="E29" s="61">
        <v>0</v>
      </c>
      <c r="F29" s="160"/>
      <c r="G29" s="52"/>
      <c r="H29" s="52"/>
    </row>
    <row r="30" spans="1:9" ht="21">
      <c r="A30" s="64"/>
      <c r="B30" s="63">
        <f>+B29+1</f>
        <v>2027</v>
      </c>
      <c r="C30" s="83"/>
      <c r="D30" s="84"/>
      <c r="E30" s="61">
        <v>0</v>
      </c>
      <c r="F30" s="161"/>
      <c r="G30" s="52"/>
      <c r="H30" s="52"/>
    </row>
    <row r="31" spans="1:9" ht="21">
      <c r="A31" s="64"/>
      <c r="B31" s="63">
        <f t="shared" ref="B31:B32" si="0">+B30+1</f>
        <v>2028</v>
      </c>
      <c r="C31" s="83"/>
      <c r="D31" s="84"/>
      <c r="E31" s="61">
        <v>0</v>
      </c>
      <c r="F31" s="161"/>
      <c r="G31" s="52"/>
      <c r="H31" s="52"/>
    </row>
    <row r="32" spans="1:9" ht="21">
      <c r="A32" s="64"/>
      <c r="B32" s="63">
        <f t="shared" si="0"/>
        <v>2029</v>
      </c>
      <c r="C32" s="403"/>
      <c r="D32" s="399"/>
      <c r="E32" s="61">
        <v>0</v>
      </c>
      <c r="F32" s="162"/>
      <c r="G32" s="52"/>
      <c r="H32" s="52"/>
    </row>
    <row r="33" spans="1:10" s="56" customFormat="1" ht="39.75" customHeight="1" thickBot="1">
      <c r="A33" s="373" t="s">
        <v>78</v>
      </c>
      <c r="B33" s="375"/>
      <c r="C33" s="421"/>
      <c r="D33" s="422"/>
      <c r="E33" s="422"/>
      <c r="F33" s="423"/>
      <c r="G33" s="85"/>
      <c r="H33" s="85"/>
      <c r="I33" s="85"/>
      <c r="J33" s="86"/>
    </row>
    <row r="34" spans="1:10" s="56" customFormat="1" ht="9" customHeight="1" thickBot="1">
      <c r="A34" s="87"/>
      <c r="B34" s="88"/>
      <c r="C34" s="89"/>
      <c r="D34" s="89"/>
      <c r="E34" s="89"/>
      <c r="F34" s="90"/>
      <c r="G34" s="85"/>
      <c r="H34" s="85"/>
      <c r="I34" s="85"/>
      <c r="J34" s="86"/>
    </row>
    <row r="35" spans="1:10" s="56" customFormat="1" ht="33" customHeight="1" thickBot="1">
      <c r="A35" s="458" t="s">
        <v>84</v>
      </c>
      <c r="B35" s="459"/>
      <c r="C35" s="459"/>
      <c r="D35" s="459"/>
      <c r="E35" s="459"/>
      <c r="F35" s="460"/>
      <c r="G35" s="85"/>
      <c r="H35" s="85"/>
      <c r="I35" s="85"/>
      <c r="J35" s="86"/>
    </row>
    <row r="36" spans="1:10" s="56" customFormat="1" ht="21.75" thickBot="1">
      <c r="A36" s="463"/>
      <c r="B36" s="464"/>
      <c r="C36" s="91" t="s">
        <v>29</v>
      </c>
      <c r="D36" s="92" t="s">
        <v>30</v>
      </c>
      <c r="E36" s="440" t="s">
        <v>59</v>
      </c>
      <c r="F36" s="441"/>
      <c r="G36" s="55"/>
      <c r="H36" s="55"/>
    </row>
    <row r="37" spans="1:10" s="56" customFormat="1" ht="21.75" thickBot="1">
      <c r="A37" s="461" t="s">
        <v>70</v>
      </c>
      <c r="B37" s="462"/>
      <c r="C37" s="57"/>
      <c r="D37" s="57"/>
      <c r="E37" s="404">
        <f>+E38+E41</f>
        <v>0</v>
      </c>
      <c r="F37" s="442"/>
      <c r="G37" s="55"/>
      <c r="H37" s="55"/>
    </row>
    <row r="38" spans="1:10" s="56" customFormat="1" ht="29.25" customHeight="1">
      <c r="A38" s="476"/>
      <c r="B38" s="93" t="str">
        <f>B5</f>
        <v>Az aktuális évben</v>
      </c>
      <c r="C38" s="62">
        <f>+C39+C40</f>
        <v>0</v>
      </c>
      <c r="D38" s="62">
        <f>+D39+D40</f>
        <v>0</v>
      </c>
      <c r="E38" s="443">
        <f>+E39+E40</f>
        <v>0</v>
      </c>
      <c r="F38" s="444"/>
      <c r="G38" s="55"/>
      <c r="H38" s="55"/>
    </row>
    <row r="39" spans="1:10" s="56" customFormat="1" ht="21">
      <c r="A39" s="477"/>
      <c r="B39" s="60" t="s">
        <v>72</v>
      </c>
      <c r="C39" s="61">
        <v>0</v>
      </c>
      <c r="D39" s="61">
        <v>0</v>
      </c>
      <c r="E39" s="445">
        <f>+(C39+D39)/2</f>
        <v>0</v>
      </c>
      <c r="F39" s="446"/>
      <c r="G39" s="55"/>
      <c r="H39" s="55"/>
    </row>
    <row r="40" spans="1:10" s="56" customFormat="1" ht="21">
      <c r="A40" s="477"/>
      <c r="B40" s="60" t="s">
        <v>73</v>
      </c>
      <c r="C40" s="61">
        <v>0</v>
      </c>
      <c r="D40" s="61">
        <v>0</v>
      </c>
      <c r="E40" s="445">
        <f>+(C40+D40)/2</f>
        <v>0</v>
      </c>
      <c r="F40" s="446"/>
      <c r="G40" s="55"/>
      <c r="H40" s="55"/>
    </row>
    <row r="41" spans="1:10" ht="36">
      <c r="A41" s="477"/>
      <c r="B41" s="59" t="s">
        <v>122</v>
      </c>
      <c r="C41" s="62">
        <f>+C42+C43+C44+C45</f>
        <v>0</v>
      </c>
      <c r="D41" s="62">
        <v>0</v>
      </c>
      <c r="E41" s="438">
        <f>SUM(E42+E43+E44+E45)</f>
        <v>0</v>
      </c>
      <c r="F41" s="446"/>
      <c r="G41" s="52"/>
      <c r="H41" s="52"/>
    </row>
    <row r="42" spans="1:10" ht="21">
      <c r="A42" s="477"/>
      <c r="B42" s="63">
        <v>2026</v>
      </c>
      <c r="C42" s="61">
        <v>0</v>
      </c>
      <c r="D42" s="61">
        <v>0</v>
      </c>
      <c r="E42" s="445">
        <f>+(C42+D42)/2</f>
        <v>0</v>
      </c>
      <c r="F42" s="446"/>
      <c r="G42" s="52"/>
      <c r="H42" s="52"/>
    </row>
    <row r="43" spans="1:10" ht="21">
      <c r="A43" s="478"/>
      <c r="B43" s="94">
        <f>+B42+1</f>
        <v>2027</v>
      </c>
      <c r="C43" s="61">
        <v>0</v>
      </c>
      <c r="D43" s="61">
        <v>0</v>
      </c>
      <c r="E43" s="445">
        <f>+(C43+D43)/2</f>
        <v>0</v>
      </c>
      <c r="F43" s="446"/>
      <c r="G43" s="52"/>
      <c r="H43" s="52"/>
    </row>
    <row r="44" spans="1:10" ht="21">
      <c r="A44" s="95"/>
      <c r="B44" s="94">
        <f t="shared" ref="B44:B45" si="1">+B43+1</f>
        <v>2028</v>
      </c>
      <c r="C44" s="61">
        <v>0</v>
      </c>
      <c r="D44" s="61">
        <v>0</v>
      </c>
      <c r="E44" s="445">
        <f>+(C44+D44)/2</f>
        <v>0</v>
      </c>
      <c r="F44" s="446"/>
      <c r="G44" s="52"/>
      <c r="H44" s="52"/>
    </row>
    <row r="45" spans="1:10" ht="21">
      <c r="A45" s="95"/>
      <c r="B45" s="94">
        <f t="shared" si="1"/>
        <v>2029</v>
      </c>
      <c r="C45" s="61">
        <v>0</v>
      </c>
      <c r="D45" s="61">
        <v>0</v>
      </c>
      <c r="E45" s="445">
        <f>+(C45+D45)/2</f>
        <v>0</v>
      </c>
      <c r="F45" s="446"/>
      <c r="G45" s="52"/>
      <c r="H45" s="52"/>
    </row>
    <row r="46" spans="1:10" ht="21" customHeight="1" thickBot="1">
      <c r="A46" s="465" t="s">
        <v>85</v>
      </c>
      <c r="B46" s="466"/>
      <c r="C46" s="466"/>
      <c r="D46" s="466"/>
      <c r="E46" s="466"/>
      <c r="F46" s="467"/>
    </row>
    <row r="47" spans="1:10" ht="18">
      <c r="A47" s="96"/>
      <c r="B47" s="97" t="s">
        <v>75</v>
      </c>
      <c r="C47" s="97" t="s">
        <v>32</v>
      </c>
      <c r="D47" s="97" t="s">
        <v>31</v>
      </c>
      <c r="E47" s="98" t="s">
        <v>76</v>
      </c>
      <c r="F47" s="99" t="s">
        <v>77</v>
      </c>
    </row>
    <row r="48" spans="1:10" ht="18">
      <c r="A48" s="69" t="s">
        <v>23</v>
      </c>
      <c r="B48" s="100"/>
      <c r="C48" s="71"/>
      <c r="D48" s="61"/>
      <c r="E48" s="72">
        <f>+C48*D48</f>
        <v>0</v>
      </c>
      <c r="F48" s="101"/>
    </row>
    <row r="49" spans="1:6" ht="18">
      <c r="A49" s="69" t="s">
        <v>24</v>
      </c>
      <c r="B49" s="100"/>
      <c r="C49" s="71"/>
      <c r="D49" s="61"/>
      <c r="E49" s="72">
        <f>+C49*D49</f>
        <v>0</v>
      </c>
      <c r="F49" s="101"/>
    </row>
    <row r="50" spans="1:6" ht="18">
      <c r="A50" s="69" t="s">
        <v>33</v>
      </c>
      <c r="B50" s="100"/>
      <c r="C50" s="71"/>
      <c r="D50" s="61"/>
      <c r="E50" s="72">
        <f>+C50*D50</f>
        <v>0</v>
      </c>
      <c r="F50" s="101"/>
    </row>
    <row r="51" spans="1:6" ht="18">
      <c r="A51" s="69" t="s">
        <v>54</v>
      </c>
      <c r="B51" s="100"/>
      <c r="C51" s="71"/>
      <c r="D51" s="61"/>
      <c r="E51" s="72">
        <f>+C51*D51</f>
        <v>0</v>
      </c>
      <c r="F51" s="101"/>
    </row>
    <row r="52" spans="1:6" ht="18.75" thickBot="1">
      <c r="A52" s="102" t="s">
        <v>25</v>
      </c>
      <c r="B52" s="103"/>
      <c r="C52" s="104"/>
      <c r="D52" s="105"/>
      <c r="E52" s="106">
        <f>+C52*D52</f>
        <v>0</v>
      </c>
      <c r="F52" s="107"/>
    </row>
    <row r="53" spans="1:6" ht="24" customHeight="1" thickBot="1">
      <c r="A53" s="468" t="s">
        <v>86</v>
      </c>
      <c r="B53" s="469"/>
      <c r="C53" s="469"/>
      <c r="D53" s="469"/>
      <c r="E53" s="469"/>
      <c r="F53" s="470"/>
    </row>
    <row r="54" spans="1:6" ht="30.75" customHeight="1">
      <c r="A54" s="471" t="s">
        <v>89</v>
      </c>
      <c r="B54" s="472"/>
      <c r="C54" s="472"/>
      <c r="D54" s="473"/>
      <c r="E54" s="279" t="s">
        <v>27</v>
      </c>
      <c r="F54" s="474"/>
    </row>
    <row r="55" spans="1:6" ht="18" customHeight="1" thickBot="1">
      <c r="A55" s="108"/>
      <c r="B55" s="475" t="s">
        <v>87</v>
      </c>
      <c r="C55" s="475"/>
      <c r="D55" s="475"/>
      <c r="E55" s="447">
        <v>0</v>
      </c>
      <c r="F55" s="448"/>
    </row>
    <row r="56" spans="1:6" ht="9.75" customHeight="1" thickBot="1">
      <c r="A56" s="109"/>
      <c r="B56" s="110"/>
      <c r="C56" s="110"/>
      <c r="D56" s="110"/>
      <c r="E56" s="111"/>
      <c r="F56" s="111"/>
    </row>
    <row r="57" spans="1:6" ht="24" customHeight="1">
      <c r="A57" s="455" t="s">
        <v>154</v>
      </c>
      <c r="B57" s="456"/>
      <c r="C57" s="456"/>
      <c r="D57" s="456"/>
      <c r="E57" s="456"/>
      <c r="F57" s="457"/>
    </row>
    <row r="58" spans="1:6" ht="60.75" customHeight="1">
      <c r="A58" s="431"/>
      <c r="B58" s="432"/>
      <c r="C58" s="432"/>
      <c r="D58" s="432"/>
      <c r="E58" s="432"/>
      <c r="F58" s="433"/>
    </row>
    <row r="59" spans="1:6" ht="18.75" customHeight="1" thickBot="1">
      <c r="A59" s="434" t="s">
        <v>34</v>
      </c>
      <c r="B59" s="435"/>
      <c r="C59" s="435"/>
      <c r="D59" s="435"/>
      <c r="E59" s="480">
        <v>0</v>
      </c>
      <c r="F59" s="481"/>
    </row>
    <row r="60" spans="1:6" ht="14.25" customHeight="1" thickBot="1">
      <c r="A60" s="488"/>
      <c r="B60" s="488"/>
      <c r="C60" s="488"/>
      <c r="D60" s="488"/>
      <c r="E60" s="488"/>
      <c r="F60" s="488"/>
    </row>
    <row r="61" spans="1:6" ht="24" customHeight="1">
      <c r="A61" s="482" t="s">
        <v>35</v>
      </c>
      <c r="B61" s="483"/>
      <c r="C61" s="483"/>
      <c r="D61" s="483"/>
      <c r="E61" s="483"/>
      <c r="F61" s="484"/>
    </row>
    <row r="62" spans="1:6" ht="30" customHeight="1">
      <c r="A62" s="485" t="s">
        <v>96</v>
      </c>
      <c r="B62" s="486"/>
      <c r="C62" s="486"/>
      <c r="D62" s="487"/>
      <c r="E62" s="279" t="s">
        <v>27</v>
      </c>
      <c r="F62" s="474"/>
    </row>
    <row r="63" spans="1:6" ht="58.5" customHeight="1">
      <c r="A63" s="431"/>
      <c r="B63" s="453"/>
      <c r="C63" s="453"/>
      <c r="D63" s="453"/>
      <c r="E63" s="453"/>
      <c r="F63" s="454"/>
    </row>
    <row r="64" spans="1:6" ht="18">
      <c r="A64" s="489" t="s">
        <v>36</v>
      </c>
      <c r="B64" s="479"/>
      <c r="C64" s="479" t="s">
        <v>37</v>
      </c>
      <c r="D64" s="449" t="s">
        <v>38</v>
      </c>
      <c r="E64" s="449"/>
      <c r="F64" s="450"/>
    </row>
    <row r="65" spans="1:14" ht="18">
      <c r="A65" s="489"/>
      <c r="B65" s="479"/>
      <c r="C65" s="479"/>
      <c r="D65" s="449" t="s">
        <v>39</v>
      </c>
      <c r="E65" s="449"/>
      <c r="F65" s="450"/>
    </row>
    <row r="66" spans="1:14" s="112" customFormat="1" ht="18">
      <c r="A66" s="489"/>
      <c r="B66" s="479"/>
      <c r="C66" s="479"/>
      <c r="D66" s="60" t="s">
        <v>88</v>
      </c>
      <c r="E66" s="451">
        <v>0</v>
      </c>
      <c r="F66" s="452"/>
      <c r="G66" s="17"/>
      <c r="H66" s="17"/>
      <c r="I66" s="17"/>
      <c r="J66" s="17"/>
      <c r="K66" s="17"/>
      <c r="L66" s="17"/>
      <c r="M66" s="17"/>
      <c r="N66" s="17"/>
    </row>
    <row r="67" spans="1:14" s="112" customFormat="1" ht="18">
      <c r="A67" s="489"/>
      <c r="B67" s="479"/>
      <c r="C67" s="479" t="s">
        <v>57</v>
      </c>
      <c r="D67" s="449" t="s">
        <v>38</v>
      </c>
      <c r="E67" s="449"/>
      <c r="F67" s="450"/>
      <c r="G67" s="17"/>
      <c r="H67" s="17"/>
      <c r="I67" s="17"/>
      <c r="J67" s="17"/>
      <c r="K67" s="17"/>
      <c r="L67" s="17"/>
      <c r="M67" s="17"/>
      <c r="N67" s="17"/>
    </row>
    <row r="68" spans="1:14" s="112" customFormat="1" ht="18">
      <c r="A68" s="489"/>
      <c r="B68" s="479"/>
      <c r="C68" s="479"/>
      <c r="D68" s="449" t="s">
        <v>39</v>
      </c>
      <c r="E68" s="449"/>
      <c r="F68" s="450"/>
      <c r="G68" s="17"/>
      <c r="H68" s="17"/>
      <c r="I68" s="17"/>
      <c r="J68" s="17"/>
      <c r="K68" s="17"/>
      <c r="L68" s="17"/>
      <c r="M68" s="17"/>
      <c r="N68" s="17"/>
    </row>
    <row r="69" spans="1:14" s="112" customFormat="1" ht="18">
      <c r="A69" s="489"/>
      <c r="B69" s="479"/>
      <c r="C69" s="479"/>
      <c r="D69" s="60" t="s">
        <v>88</v>
      </c>
      <c r="E69" s="451">
        <v>0</v>
      </c>
      <c r="F69" s="452"/>
      <c r="G69" s="17"/>
      <c r="H69" s="17"/>
      <c r="I69" s="17"/>
      <c r="J69" s="17"/>
      <c r="K69" s="17"/>
      <c r="L69" s="17"/>
      <c r="M69" s="17"/>
      <c r="N69" s="17"/>
    </row>
    <row r="70" spans="1:14" s="112" customFormat="1" ht="18">
      <c r="A70" s="489"/>
      <c r="B70" s="479"/>
      <c r="C70" s="479" t="s">
        <v>58</v>
      </c>
      <c r="D70" s="449" t="s">
        <v>38</v>
      </c>
      <c r="E70" s="449"/>
      <c r="F70" s="450"/>
      <c r="G70" s="17"/>
      <c r="H70" s="17"/>
      <c r="I70" s="17"/>
      <c r="J70" s="17"/>
      <c r="K70" s="17"/>
      <c r="L70" s="17"/>
      <c r="M70" s="17"/>
      <c r="N70" s="17"/>
    </row>
    <row r="71" spans="1:14" s="112" customFormat="1" ht="18">
      <c r="A71" s="489"/>
      <c r="B71" s="479"/>
      <c r="C71" s="479"/>
      <c r="D71" s="449" t="s">
        <v>39</v>
      </c>
      <c r="E71" s="449"/>
      <c r="F71" s="450"/>
      <c r="G71" s="17"/>
      <c r="H71" s="17"/>
      <c r="I71" s="17"/>
      <c r="J71" s="17"/>
      <c r="K71" s="17"/>
      <c r="L71" s="17"/>
      <c r="M71" s="17"/>
      <c r="N71" s="17"/>
    </row>
    <row r="72" spans="1:14" s="112" customFormat="1" ht="18.75" thickBot="1">
      <c r="A72" s="434"/>
      <c r="B72" s="435"/>
      <c r="C72" s="435"/>
      <c r="D72" s="113" t="s">
        <v>88</v>
      </c>
      <c r="E72" s="480">
        <v>0</v>
      </c>
      <c r="F72" s="481"/>
      <c r="G72" s="17"/>
      <c r="H72" s="17"/>
      <c r="I72" s="17"/>
      <c r="J72" s="17"/>
      <c r="K72" s="17"/>
      <c r="L72" s="17"/>
      <c r="M72" s="17"/>
      <c r="N72" s="17"/>
    </row>
    <row r="73" spans="1:14" s="112" customForma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</row>
    <row r="74" spans="1:14" s="112" customForma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</row>
    <row r="75" spans="1:14" s="112" customForma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</row>
    <row r="76" spans="1:14" s="112" customForma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</row>
    <row r="77" spans="1:14" s="112" customForma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</row>
    <row r="78" spans="1:14" s="112" customForma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</row>
  </sheetData>
  <sheetProtection formatCells="0" formatColumns="0" formatRows="0" insertRows="0" insertHyperlinks="0" deleteRows="0" sort="0"/>
  <mergeCells count="69">
    <mergeCell ref="E40:F40"/>
    <mergeCell ref="E41:F41"/>
    <mergeCell ref="E42:F42"/>
    <mergeCell ref="E43:F43"/>
    <mergeCell ref="E44:F44"/>
    <mergeCell ref="C70:C72"/>
    <mergeCell ref="D70:F70"/>
    <mergeCell ref="D71:F71"/>
    <mergeCell ref="E72:F72"/>
    <mergeCell ref="E59:F59"/>
    <mergeCell ref="A61:F61"/>
    <mergeCell ref="A62:D62"/>
    <mergeCell ref="E62:F62"/>
    <mergeCell ref="A60:F60"/>
    <mergeCell ref="A64:B72"/>
    <mergeCell ref="C64:C66"/>
    <mergeCell ref="D64:F64"/>
    <mergeCell ref="D65:F65"/>
    <mergeCell ref="E66:F66"/>
    <mergeCell ref="C67:C69"/>
    <mergeCell ref="D67:F67"/>
    <mergeCell ref="D68:F68"/>
    <mergeCell ref="E69:F69"/>
    <mergeCell ref="C29:D29"/>
    <mergeCell ref="C32:D32"/>
    <mergeCell ref="A63:F63"/>
    <mergeCell ref="A57:F57"/>
    <mergeCell ref="A33:B33"/>
    <mergeCell ref="A35:F35"/>
    <mergeCell ref="A37:B37"/>
    <mergeCell ref="A36:B36"/>
    <mergeCell ref="A46:F46"/>
    <mergeCell ref="A53:F53"/>
    <mergeCell ref="A54:D54"/>
    <mergeCell ref="E54:F54"/>
    <mergeCell ref="B55:D55"/>
    <mergeCell ref="A38:A43"/>
    <mergeCell ref="A58:F58"/>
    <mergeCell ref="A59:D59"/>
    <mergeCell ref="B28:C28"/>
    <mergeCell ref="C25:D25"/>
    <mergeCell ref="C27:D27"/>
    <mergeCell ref="C33:F33"/>
    <mergeCell ref="E28:F28"/>
    <mergeCell ref="E36:F36"/>
    <mergeCell ref="E37:F37"/>
    <mergeCell ref="E38:F38"/>
    <mergeCell ref="E39:F39"/>
    <mergeCell ref="E55:F55"/>
    <mergeCell ref="E45:F45"/>
    <mergeCell ref="E25:F25"/>
    <mergeCell ref="E26:F26"/>
    <mergeCell ref="E27:F27"/>
    <mergeCell ref="A1:F1"/>
    <mergeCell ref="A2:F2"/>
    <mergeCell ref="A4:B4"/>
    <mergeCell ref="C20:F20"/>
    <mergeCell ref="A3:B3"/>
    <mergeCell ref="A13:F13"/>
    <mergeCell ref="A20:B20"/>
    <mergeCell ref="A21:F21"/>
    <mergeCell ref="A22:B22"/>
    <mergeCell ref="C24:D24"/>
    <mergeCell ref="A7:A9"/>
    <mergeCell ref="C26:D26"/>
    <mergeCell ref="E22:F22"/>
    <mergeCell ref="E23:F23"/>
    <mergeCell ref="E24:F24"/>
    <mergeCell ref="F3:F12"/>
  </mergeCells>
  <conditionalFormatting sqref="A55:E55">
    <cfRule type="expression" dxfId="34" priority="5">
      <formula>EXACT($E$54,"nem")</formula>
    </cfRule>
  </conditionalFormatting>
  <conditionalFormatting sqref="A63:F63">
    <cfRule type="expression" dxfId="33" priority="1">
      <formula>EXACT($E$62,"igen ")</formula>
    </cfRule>
  </conditionalFormatting>
  <conditionalFormatting sqref="A64:F72">
    <cfRule type="expression" dxfId="32" priority="2">
      <formula>EXACT($E$62,"nem")</formula>
    </cfRule>
  </conditionalFormatting>
  <dataValidations disablePrompts="1" count="2">
    <dataValidation type="list" allowBlank="1" showInputMessage="1" showErrorMessage="1" sqref="E62 E54" xr:uid="{00000000-0002-0000-0200-000000000000}">
      <formula1>lista_1</formula1>
    </dataValidation>
    <dataValidation type="list" allowBlank="1" showInputMessage="1" showErrorMessage="1" sqref="E63" xr:uid="{00000000-0002-0000-0200-000001000000}">
      <formula1>lista</formula1>
    </dataValidation>
  </dataValidations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  <ignoredErrors>
    <ignoredError sqref="E52 B43" unlockedFormula="1"/>
    <ignoredError sqref="E8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Munka3"/>
  <dimension ref="A1:F32"/>
  <sheetViews>
    <sheetView showGridLines="0" zoomScaleNormal="100" zoomScaleSheetLayoutView="85" workbookViewId="0">
      <selection activeCell="D31" sqref="D31"/>
    </sheetView>
  </sheetViews>
  <sheetFormatPr defaultColWidth="8.85546875" defaultRowHeight="15"/>
  <cols>
    <col min="1" max="1" width="21" style="17" customWidth="1"/>
    <col min="2" max="2" width="23.42578125" style="17" customWidth="1"/>
    <col min="3" max="3" width="26.42578125" style="17" customWidth="1"/>
    <col min="4" max="4" width="36.42578125" style="17" customWidth="1"/>
    <col min="5" max="16384" width="8.85546875" style="17"/>
  </cols>
  <sheetData>
    <row r="1" spans="1:6" ht="29.25" customHeight="1" thickBot="1">
      <c r="A1" s="527" t="s">
        <v>103</v>
      </c>
      <c r="B1" s="528"/>
      <c r="C1" s="528"/>
      <c r="D1" s="529"/>
      <c r="E1" s="114"/>
      <c r="F1" s="114"/>
    </row>
    <row r="2" spans="1:6" ht="21" customHeight="1" thickBot="1">
      <c r="A2" s="506" t="s">
        <v>174</v>
      </c>
      <c r="B2" s="507"/>
      <c r="C2" s="507"/>
      <c r="D2" s="508"/>
      <c r="E2" s="114"/>
      <c r="F2" s="114"/>
    </row>
    <row r="3" spans="1:6" ht="21" customHeight="1">
      <c r="A3" s="115"/>
      <c r="B3" s="116" t="s">
        <v>15</v>
      </c>
      <c r="C3" s="117">
        <v>0</v>
      </c>
      <c r="D3" s="118" t="s">
        <v>16</v>
      </c>
    </row>
    <row r="4" spans="1:6" ht="54">
      <c r="A4" s="119"/>
      <c r="B4" s="19" t="s">
        <v>41</v>
      </c>
      <c r="C4" s="495"/>
      <c r="D4" s="496"/>
    </row>
    <row r="5" spans="1:6" ht="48.75" customHeight="1">
      <c r="A5" s="509"/>
      <c r="B5" s="530"/>
      <c r="C5" s="360"/>
      <c r="D5" s="361"/>
    </row>
    <row r="6" spans="1:6" ht="48.75" customHeight="1">
      <c r="A6" s="509"/>
      <c r="B6" s="517"/>
      <c r="C6" s="517"/>
      <c r="D6" s="518"/>
    </row>
    <row r="7" spans="1:6" ht="21" customHeight="1">
      <c r="A7" s="119"/>
      <c r="B7" s="120" t="s">
        <v>17</v>
      </c>
      <c r="C7" s="121">
        <v>0</v>
      </c>
      <c r="D7" s="122" t="s">
        <v>16</v>
      </c>
    </row>
    <row r="8" spans="1:6" ht="57.75" customHeight="1">
      <c r="A8" s="119"/>
      <c r="B8" s="19" t="s">
        <v>41</v>
      </c>
      <c r="C8" s="495"/>
      <c r="D8" s="496"/>
    </row>
    <row r="9" spans="1:6" ht="48.75" customHeight="1">
      <c r="A9" s="119"/>
      <c r="B9" s="503"/>
      <c r="C9" s="504"/>
      <c r="D9" s="505"/>
    </row>
    <row r="10" spans="1:6" ht="20.25" customHeight="1" thickBot="1">
      <c r="A10" s="123"/>
      <c r="B10" s="493" t="s">
        <v>108</v>
      </c>
      <c r="C10" s="323"/>
      <c r="D10" s="494"/>
    </row>
    <row r="11" spans="1:6" ht="23.25" customHeight="1" thickBot="1">
      <c r="A11" s="506" t="s">
        <v>175</v>
      </c>
      <c r="B11" s="507"/>
      <c r="C11" s="507"/>
      <c r="D11" s="508"/>
    </row>
    <row r="12" spans="1:6" ht="21" customHeight="1">
      <c r="A12" s="115"/>
      <c r="B12" s="490" t="s">
        <v>15</v>
      </c>
      <c r="C12" s="491"/>
      <c r="D12" s="492"/>
    </row>
    <row r="13" spans="1:6" ht="74.25" customHeight="1">
      <c r="A13" s="119"/>
      <c r="B13" s="19" t="s">
        <v>42</v>
      </c>
      <c r="C13" s="495"/>
      <c r="D13" s="496"/>
    </row>
    <row r="14" spans="1:6" ht="48.75" customHeight="1">
      <c r="A14" s="509"/>
      <c r="B14" s="530"/>
      <c r="C14" s="360"/>
      <c r="D14" s="361"/>
    </row>
    <row r="15" spans="1:6" ht="48.75" customHeight="1">
      <c r="A15" s="509"/>
      <c r="B15" s="530"/>
      <c r="C15" s="360"/>
      <c r="D15" s="361"/>
    </row>
    <row r="16" spans="1:6" ht="21" customHeight="1">
      <c r="A16" s="119"/>
      <c r="B16" s="522" t="s">
        <v>17</v>
      </c>
      <c r="C16" s="320"/>
      <c r="D16" s="523"/>
    </row>
    <row r="17" spans="1:4" ht="69.75" customHeight="1">
      <c r="A17" s="119"/>
      <c r="B17" s="19" t="s">
        <v>42</v>
      </c>
      <c r="C17" s="495"/>
      <c r="D17" s="496"/>
    </row>
    <row r="18" spans="1:4" ht="48.75" customHeight="1">
      <c r="A18" s="119"/>
      <c r="B18" s="503"/>
      <c r="C18" s="504"/>
      <c r="D18" s="505"/>
    </row>
    <row r="19" spans="1:4" ht="21" customHeight="1" thickBot="1">
      <c r="A19" s="123"/>
      <c r="B19" s="493" t="s">
        <v>108</v>
      </c>
      <c r="C19" s="323"/>
      <c r="D19" s="494"/>
    </row>
    <row r="20" spans="1:4" ht="23.25" customHeight="1" thickBot="1">
      <c r="A20" s="506" t="s">
        <v>19</v>
      </c>
      <c r="B20" s="507"/>
      <c r="C20" s="507"/>
      <c r="D20" s="508"/>
    </row>
    <row r="21" spans="1:4" ht="21" customHeight="1">
      <c r="A21" s="115"/>
      <c r="B21" s="491" t="s">
        <v>15</v>
      </c>
      <c r="C21" s="491"/>
      <c r="D21" s="492"/>
    </row>
    <row r="22" spans="1:4" ht="78" customHeight="1">
      <c r="A22" s="119"/>
      <c r="B22" s="144" t="s">
        <v>120</v>
      </c>
      <c r="C22" s="495"/>
      <c r="D22" s="496"/>
    </row>
    <row r="23" spans="1:4" ht="48.75" customHeight="1">
      <c r="A23" s="509"/>
      <c r="B23" s="504"/>
      <c r="C23" s="504"/>
      <c r="D23" s="505"/>
    </row>
    <row r="24" spans="1:4" ht="48.75" customHeight="1">
      <c r="A24" s="510"/>
      <c r="B24" s="513"/>
      <c r="C24" s="514"/>
      <c r="D24" s="515"/>
    </row>
    <row r="25" spans="1:4" ht="21" customHeight="1">
      <c r="A25" s="119"/>
      <c r="B25" s="524" t="s">
        <v>17</v>
      </c>
      <c r="C25" s="525"/>
      <c r="D25" s="526"/>
    </row>
    <row r="26" spans="1:4" ht="77.25" customHeight="1">
      <c r="A26" s="119"/>
      <c r="B26" s="124" t="s">
        <v>120</v>
      </c>
      <c r="C26" s="511"/>
      <c r="D26" s="512"/>
    </row>
    <row r="27" spans="1:4" ht="48.75" customHeight="1">
      <c r="A27" s="119"/>
      <c r="B27" s="516"/>
      <c r="C27" s="517"/>
      <c r="D27" s="518"/>
    </row>
    <row r="28" spans="1:4" ht="21" customHeight="1" thickBot="1">
      <c r="A28" s="123"/>
      <c r="B28" s="493" t="s">
        <v>108</v>
      </c>
      <c r="C28" s="323"/>
      <c r="D28" s="494"/>
    </row>
    <row r="29" spans="1:4" ht="15" customHeight="1" thickBot="1">
      <c r="A29" s="519"/>
      <c r="B29" s="520"/>
      <c r="C29" s="520"/>
      <c r="D29" s="521"/>
    </row>
    <row r="30" spans="1:4" ht="21.75" customHeight="1">
      <c r="A30" s="500" t="s">
        <v>46</v>
      </c>
      <c r="B30" s="501"/>
      <c r="C30" s="501"/>
      <c r="D30" s="502"/>
    </row>
    <row r="31" spans="1:4" ht="35.25" customHeight="1">
      <c r="A31" s="379" t="s">
        <v>13</v>
      </c>
      <c r="B31" s="198"/>
      <c r="C31" s="198"/>
      <c r="D31" s="139" t="s">
        <v>50</v>
      </c>
    </row>
    <row r="32" spans="1:4" ht="77.25" customHeight="1">
      <c r="A32" s="497"/>
      <c r="B32" s="498"/>
      <c r="C32" s="498"/>
      <c r="D32" s="499"/>
    </row>
  </sheetData>
  <sheetProtection formatCells="0" formatColumns="0" formatRows="0" insertRows="0" insertHyperlinks="0" sort="0"/>
  <mergeCells count="33">
    <mergeCell ref="C8:D8"/>
    <mergeCell ref="B9:D9"/>
    <mergeCell ref="A2:D2"/>
    <mergeCell ref="B14:D14"/>
    <mergeCell ref="A14:A15"/>
    <mergeCell ref="A11:D11"/>
    <mergeCell ref="B15:D15"/>
    <mergeCell ref="A1:D1"/>
    <mergeCell ref="B5:D5"/>
    <mergeCell ref="B6:D6"/>
    <mergeCell ref="A5:A6"/>
    <mergeCell ref="C4:D4"/>
    <mergeCell ref="B28:D28"/>
    <mergeCell ref="B16:D16"/>
    <mergeCell ref="B19:D19"/>
    <mergeCell ref="C17:D17"/>
    <mergeCell ref="B25:D25"/>
    <mergeCell ref="A31:C31"/>
    <mergeCell ref="B12:D12"/>
    <mergeCell ref="B10:D10"/>
    <mergeCell ref="C13:D13"/>
    <mergeCell ref="A32:D32"/>
    <mergeCell ref="A30:D30"/>
    <mergeCell ref="B18:D18"/>
    <mergeCell ref="A20:D20"/>
    <mergeCell ref="B23:D23"/>
    <mergeCell ref="C22:D22"/>
    <mergeCell ref="A23:A24"/>
    <mergeCell ref="C26:D26"/>
    <mergeCell ref="B24:D24"/>
    <mergeCell ref="B27:D27"/>
    <mergeCell ref="A29:D29"/>
    <mergeCell ref="B21:D21"/>
  </mergeCells>
  <phoneticPr fontId="19" type="noConversion"/>
  <conditionalFormatting sqref="A1:D32">
    <cfRule type="containsText" dxfId="31" priority="3" operator="containsText" text="Az intézkedés mely eleme okozza az adminisztratív terhek csökkenését (max. 8 mondat)">
      <formula>NOT(ISERROR(SEARCH("Az intézkedés mely eleme okozza az adminisztratív terhek csökkenését (max. 8 mondat)",A1)))</formula>
    </cfRule>
    <cfRule type="containsText" dxfId="30" priority="4" operator="containsText" text="Az adminisztratív terhek növekedését elkerülhetetlenné tevő szempontok felsorolása. (max. 8 mondat)">
      <formula>NOT(ISERROR(SEARCH("Az adminisztratív terhek növekedését elkerülhetetlenné tevő szempontok felsorolása. (max. 8 mondat)",A1)))</formula>
    </cfRule>
    <cfRule type="containsText" dxfId="29" priority="5" operator="containsText" text="Az intézkedés mely eleme okozza az adminisztratív terhek növekedését? (max. 8 mondat)">
      <formula>NOT(ISERROR(SEARCH("Az intézkedés mely eleme okozza az adminisztratív terhek növekedését? (max. 8 mondat)",A1)))</formula>
    </cfRule>
  </conditionalFormatting>
  <conditionalFormatting sqref="A32:D32">
    <cfRule type="containsText" dxfId="28" priority="1" operator="containsText" text="A kötelezettségek, többletfeladatok rövid kifejtése">
      <formula>NOT(ISERROR(SEARCH("A kötelezettségek, többletfeladatok rövid kifejtése",A32)))</formula>
    </cfRule>
    <cfRule type="expression" dxfId="27" priority="2">
      <formula>EXACT(D31,"nem változik érdemben")</formula>
    </cfRule>
  </conditionalFormatting>
  <dataValidations count="1">
    <dataValidation type="list" allowBlank="1" showInputMessage="1" showErrorMessage="1" sqref="D31" xr:uid="{00000000-0002-0000-0300-000000000000}">
      <formula1>igazgatas</formula1>
    </dataValidation>
  </dataValidations>
  <printOptions horizontalCentered="1"/>
  <pageMargins left="0.74803149606299213" right="0.74803149606299213" top="0.98425196850393704" bottom="0.98425196850393704" header="0.51181102362204722" footer="0.51181102362204722"/>
  <pageSetup paperSize="9" scale="6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0</xdr:col>
                    <xdr:colOff>1057275</xdr:colOff>
                    <xdr:row>2</xdr:row>
                    <xdr:rowOff>9525</xdr:rowOff>
                  </from>
                  <to>
                    <xdr:col>0</xdr:col>
                    <xdr:colOff>1352550</xdr:colOff>
                    <xdr:row>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0</xdr:col>
                    <xdr:colOff>1057275</xdr:colOff>
                    <xdr:row>6</xdr:row>
                    <xdr:rowOff>9525</xdr:rowOff>
                  </from>
                  <to>
                    <xdr:col>0</xdr:col>
                    <xdr:colOff>1352550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6" name="Check Box 5">
              <controlPr defaultSize="0" autoFill="0" autoLine="0" autoPict="0">
                <anchor moveWithCells="1">
                  <from>
                    <xdr:col>0</xdr:col>
                    <xdr:colOff>1057275</xdr:colOff>
                    <xdr:row>11</xdr:row>
                    <xdr:rowOff>9525</xdr:rowOff>
                  </from>
                  <to>
                    <xdr:col>0</xdr:col>
                    <xdr:colOff>1352550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7" name="Check Box 6">
              <controlPr defaultSize="0" autoFill="0" autoLine="0" autoPict="0">
                <anchor moveWithCells="1">
                  <from>
                    <xdr:col>0</xdr:col>
                    <xdr:colOff>1057275</xdr:colOff>
                    <xdr:row>15</xdr:row>
                    <xdr:rowOff>9525</xdr:rowOff>
                  </from>
                  <to>
                    <xdr:col>0</xdr:col>
                    <xdr:colOff>1352550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8" name="Check Box 8">
              <controlPr defaultSize="0" autoFill="0" autoLine="0" autoPict="0">
                <anchor moveWithCells="1">
                  <from>
                    <xdr:col>0</xdr:col>
                    <xdr:colOff>1057275</xdr:colOff>
                    <xdr:row>18</xdr:row>
                    <xdr:rowOff>9525</xdr:rowOff>
                  </from>
                  <to>
                    <xdr:col>0</xdr:col>
                    <xdr:colOff>1352550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9" name="Check Box 3">
              <controlPr defaultSize="0" autoFill="0" autoLine="0" autoPict="0">
                <anchor moveWithCells="1">
                  <from>
                    <xdr:col>0</xdr:col>
                    <xdr:colOff>1057275</xdr:colOff>
                    <xdr:row>20</xdr:row>
                    <xdr:rowOff>9525</xdr:rowOff>
                  </from>
                  <to>
                    <xdr:col>0</xdr:col>
                    <xdr:colOff>1352550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10" name="Check Box 4">
              <controlPr defaultSize="0" autoFill="0" autoLine="0" autoPict="0">
                <anchor moveWithCells="1">
                  <from>
                    <xdr:col>0</xdr:col>
                    <xdr:colOff>1057275</xdr:colOff>
                    <xdr:row>24</xdr:row>
                    <xdr:rowOff>9525</xdr:rowOff>
                  </from>
                  <to>
                    <xdr:col>0</xdr:col>
                    <xdr:colOff>1352550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1" name="Check Box 7">
              <controlPr defaultSize="0" autoFill="0" autoLine="0" autoPict="0">
                <anchor moveWithCells="1">
                  <from>
                    <xdr:col>0</xdr:col>
                    <xdr:colOff>1057275</xdr:colOff>
                    <xdr:row>27</xdr:row>
                    <xdr:rowOff>9525</xdr:rowOff>
                  </from>
                  <to>
                    <xdr:col>0</xdr:col>
                    <xdr:colOff>1352550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12" name="Check Box 4105">
              <controlPr defaultSize="0" autoFill="0" autoLine="0" autoPict="0">
                <anchor moveWithCells="1">
                  <from>
                    <xdr:col>0</xdr:col>
                    <xdr:colOff>1057275</xdr:colOff>
                    <xdr:row>9</xdr:row>
                    <xdr:rowOff>9525</xdr:rowOff>
                  </from>
                  <to>
                    <xdr:col>0</xdr:col>
                    <xdr:colOff>1352550</xdr:colOff>
                    <xdr:row>10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5">
    <pageSetUpPr fitToPage="1"/>
  </sheetPr>
  <dimension ref="A1:F27"/>
  <sheetViews>
    <sheetView showGridLines="0" topLeftCell="A16" zoomScaleNormal="100" zoomScaleSheetLayoutView="100" zoomScalePageLayoutView="55" workbookViewId="0">
      <selection activeCell="A7" sqref="A7:F7"/>
    </sheetView>
  </sheetViews>
  <sheetFormatPr defaultColWidth="8.85546875" defaultRowHeight="15"/>
  <cols>
    <col min="1" max="6" width="22.7109375" style="17" customWidth="1"/>
    <col min="7" max="7" width="15.7109375" style="17" customWidth="1"/>
    <col min="8" max="16384" width="8.85546875" style="17"/>
  </cols>
  <sheetData>
    <row r="1" spans="1:6" ht="22.5" customHeight="1">
      <c r="A1" s="550" t="s">
        <v>102</v>
      </c>
      <c r="B1" s="551"/>
      <c r="C1" s="551"/>
      <c r="D1" s="551"/>
      <c r="E1" s="551"/>
      <c r="F1" s="552"/>
    </row>
    <row r="2" spans="1:6" ht="18" customHeight="1">
      <c r="A2" s="547" t="s">
        <v>134</v>
      </c>
      <c r="B2" s="548"/>
      <c r="C2" s="548"/>
      <c r="D2" s="548"/>
      <c r="E2" s="548"/>
      <c r="F2" s="549"/>
    </row>
    <row r="3" spans="1:6" ht="31.5" customHeight="1">
      <c r="A3" s="531" t="s">
        <v>110</v>
      </c>
      <c r="B3" s="532"/>
      <c r="C3" s="532"/>
      <c r="D3" s="533" t="s">
        <v>27</v>
      </c>
      <c r="E3" s="533"/>
      <c r="F3" s="534"/>
    </row>
    <row r="4" spans="1:6" ht="18" customHeight="1">
      <c r="A4" s="538" t="s">
        <v>107</v>
      </c>
      <c r="B4" s="539"/>
      <c r="C4" s="539"/>
      <c r="D4" s="539"/>
      <c r="E4" s="539"/>
      <c r="F4" s="540"/>
    </row>
    <row r="5" spans="1:6" ht="55.5" customHeight="1">
      <c r="A5" s="48" t="s">
        <v>135</v>
      </c>
      <c r="B5" s="49" t="s">
        <v>136</v>
      </c>
      <c r="C5" s="49" t="s">
        <v>137</v>
      </c>
      <c r="D5" s="49" t="s">
        <v>138</v>
      </c>
      <c r="E5" s="49" t="s">
        <v>139</v>
      </c>
      <c r="F5" s="125" t="s">
        <v>140</v>
      </c>
    </row>
    <row r="6" spans="1:6" ht="51" customHeight="1">
      <c r="A6" s="48" t="s">
        <v>141</v>
      </c>
      <c r="B6" s="49" t="s">
        <v>142</v>
      </c>
      <c r="C6" s="49" t="s">
        <v>143</v>
      </c>
      <c r="D6" s="49" t="s">
        <v>144</v>
      </c>
      <c r="E6" s="49" t="s">
        <v>106</v>
      </c>
      <c r="F6" s="126"/>
    </row>
    <row r="7" spans="1:6" ht="73.5" customHeight="1">
      <c r="A7" s="535"/>
      <c r="B7" s="536"/>
      <c r="C7" s="536"/>
      <c r="D7" s="536"/>
      <c r="E7" s="536"/>
      <c r="F7" s="537"/>
    </row>
    <row r="8" spans="1:6" ht="18.75" customHeight="1">
      <c r="A8" s="541" t="s">
        <v>155</v>
      </c>
      <c r="B8" s="542"/>
      <c r="C8" s="542"/>
      <c r="D8" s="542"/>
      <c r="E8" s="542"/>
      <c r="F8" s="543"/>
    </row>
    <row r="9" spans="1:6" ht="40.5" customHeight="1">
      <c r="A9" s="557" t="s">
        <v>202</v>
      </c>
      <c r="B9" s="558"/>
      <c r="C9" s="559"/>
      <c r="D9" s="284" t="s">
        <v>27</v>
      </c>
      <c r="E9" s="284"/>
      <c r="F9" s="560"/>
    </row>
    <row r="10" spans="1:6" ht="86.25" customHeight="1">
      <c r="A10" s="561"/>
      <c r="B10" s="562"/>
      <c r="C10" s="562"/>
      <c r="D10" s="562"/>
      <c r="E10" s="562"/>
      <c r="F10" s="563"/>
    </row>
    <row r="11" spans="1:6" ht="24" customHeight="1">
      <c r="A11" s="541" t="s">
        <v>152</v>
      </c>
      <c r="B11" s="542"/>
      <c r="C11" s="542"/>
      <c r="D11" s="542"/>
      <c r="E11" s="542"/>
      <c r="F11" s="543"/>
    </row>
    <row r="12" spans="1:6" ht="39" customHeight="1">
      <c r="A12" s="328" t="s">
        <v>153</v>
      </c>
      <c r="B12" s="329"/>
      <c r="C12" s="330"/>
      <c r="D12" s="284" t="s">
        <v>27</v>
      </c>
      <c r="E12" s="284"/>
      <c r="F12" s="560"/>
    </row>
    <row r="13" spans="1:6" ht="86.25" customHeight="1">
      <c r="A13" s="561"/>
      <c r="B13" s="562"/>
      <c r="C13" s="562"/>
      <c r="D13" s="562"/>
      <c r="E13" s="562"/>
      <c r="F13" s="563"/>
    </row>
    <row r="14" spans="1:6" ht="33.75" customHeight="1">
      <c r="A14" s="553" t="s">
        <v>190</v>
      </c>
      <c r="B14" s="554"/>
      <c r="C14" s="555"/>
      <c r="D14" s="196" t="s">
        <v>27</v>
      </c>
      <c r="E14" s="331"/>
      <c r="F14" s="556"/>
    </row>
    <row r="15" spans="1:6" ht="26.25" customHeight="1">
      <c r="A15" s="553" t="s">
        <v>189</v>
      </c>
      <c r="B15" s="554"/>
      <c r="C15" s="555"/>
      <c r="D15" s="196" t="s">
        <v>27</v>
      </c>
      <c r="E15" s="331"/>
      <c r="F15" s="556"/>
    </row>
    <row r="16" spans="1:6" ht="89.25" customHeight="1" thickBot="1">
      <c r="A16" s="544"/>
      <c r="B16" s="545"/>
      <c r="C16" s="545"/>
      <c r="D16" s="545"/>
      <c r="E16" s="545"/>
      <c r="F16" s="546"/>
    </row>
    <row r="18" ht="23.25" customHeight="1"/>
    <row r="19" ht="36.75" customHeight="1"/>
    <row r="20" ht="39" customHeight="1"/>
    <row r="21" ht="78" customHeight="1"/>
    <row r="22" ht="18.75" customHeight="1"/>
    <row r="23" ht="31.5" customHeight="1"/>
    <row r="24" ht="15" customHeight="1"/>
    <row r="25" ht="30.75" customHeight="1"/>
    <row r="26" ht="32.25" customHeight="1"/>
    <row r="27" ht="37.5" customHeight="1"/>
  </sheetData>
  <sheetProtection formatCells="0" formatColumns="0" formatRows="0" insertRows="0" insertHyperlinks="0" sort="0"/>
  <mergeCells count="19">
    <mergeCell ref="A16:F16"/>
    <mergeCell ref="A2:F2"/>
    <mergeCell ref="A1:F1"/>
    <mergeCell ref="A15:C15"/>
    <mergeCell ref="D15:F15"/>
    <mergeCell ref="A9:C9"/>
    <mergeCell ref="A8:F8"/>
    <mergeCell ref="D9:F9"/>
    <mergeCell ref="A10:F10"/>
    <mergeCell ref="A12:C12"/>
    <mergeCell ref="D12:F12"/>
    <mergeCell ref="A13:F13"/>
    <mergeCell ref="A14:C14"/>
    <mergeCell ref="D14:F14"/>
    <mergeCell ref="A3:C3"/>
    <mergeCell ref="D3:F3"/>
    <mergeCell ref="A7:F7"/>
    <mergeCell ref="A4:F4"/>
    <mergeCell ref="A11:F11"/>
  </mergeCells>
  <phoneticPr fontId="19" type="noConversion"/>
  <conditionalFormatting sqref="A7:F7">
    <cfRule type="expression" dxfId="26" priority="3">
      <formula>EXACT(D3,"nem")</formula>
    </cfRule>
    <cfRule type="containsText" dxfId="25" priority="4" operator="containsText" text="Kérjük röviden, lényegre törően mutassa be az adott intézkedés egészséghatásait! ">
      <formula>NOT(ISERROR(SEARCH("Kérjük röviden, lényegre törően mutassa be az adott intézkedés egészséghatásait! ",A7)))</formula>
    </cfRule>
  </conditionalFormatting>
  <conditionalFormatting sqref="A10:F10 A13:F13">
    <cfRule type="expression" dxfId="24" priority="8">
      <formula>EXACT(D9,"nem")</formula>
    </cfRule>
    <cfRule type="containsText" dxfId="23" priority="11" operator="containsText" text="Kérjük mutassa be az intézkedés környezeti és természeti hatásait!">
      <formula>NOT(ISERROR(SEARCH("Kérjük mutassa be az intézkedés környezeti és természeti hatásait!",A10)))</formula>
    </cfRule>
  </conditionalFormatting>
  <conditionalFormatting sqref="A16:F16">
    <cfRule type="expression" dxfId="22" priority="12">
      <formula>EXACT(D15,"nem")</formula>
    </cfRule>
    <cfRule type="containsText" dxfId="21" priority="13" operator="containsText" text="Kérjük mutassa be az intézkedés további hatásainak egyes elemeit!">
      <formula>NOT(ISERROR(SEARCH("Kérjük mutassa be az intézkedés további hatásainak egyes elemeit!",A16)))</formula>
    </cfRule>
  </conditionalFormatting>
  <dataValidations count="1">
    <dataValidation type="list" allowBlank="1" showInputMessage="1" showErrorMessage="1" sqref="D14:D15 D3 D12 D9" xr:uid="{00000000-0002-0000-0400-000000000000}">
      <formula1>lista</formula1>
    </dataValidation>
  </dataValidation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2" r:id="rId4" name="Check Box 2">
              <controlPr defaultSize="0" autoFill="0" autoLine="0" autoPict="0">
                <anchor moveWithCells="1">
                  <from>
                    <xdr:col>4</xdr:col>
                    <xdr:colOff>66675</xdr:colOff>
                    <xdr:row>4</xdr:row>
                    <xdr:rowOff>142875</xdr:rowOff>
                  </from>
                  <to>
                    <xdr:col>4</xdr:col>
                    <xdr:colOff>371475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5" name="Check Box 3">
              <controlPr defaultSize="0" autoFill="0" autoLine="0" autoPict="0">
                <anchor moveWithCells="1">
                  <from>
                    <xdr:col>4</xdr:col>
                    <xdr:colOff>1400175</xdr:colOff>
                    <xdr:row>4</xdr:row>
                    <xdr:rowOff>152400</xdr:rowOff>
                  </from>
                  <to>
                    <xdr:col>5</xdr:col>
                    <xdr:colOff>190500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6" name="Check Box 4">
              <controlPr defaultSize="0" autoFill="0" autoLine="0" autoPict="0">
                <anchor moveWithCells="1">
                  <from>
                    <xdr:col>3</xdr:col>
                    <xdr:colOff>161925</xdr:colOff>
                    <xdr:row>4</xdr:row>
                    <xdr:rowOff>133350</xdr:rowOff>
                  </from>
                  <to>
                    <xdr:col>3</xdr:col>
                    <xdr:colOff>466725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7" name="Check Box 8">
              <controlPr defaultSize="0" autoFill="0" autoLine="0" autoPict="0">
                <anchor moveWithCells="1">
                  <from>
                    <xdr:col>4</xdr:col>
                    <xdr:colOff>76200</xdr:colOff>
                    <xdr:row>5</xdr:row>
                    <xdr:rowOff>57150</xdr:rowOff>
                  </from>
                  <to>
                    <xdr:col>4</xdr:col>
                    <xdr:colOff>381000</xdr:colOff>
                    <xdr:row>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8" name="Check Box 9">
              <controlPr defaultSize="0" autoFill="0" autoLine="0" autoPict="0">
                <anchor moveWithCells="1">
                  <from>
                    <xdr:col>0</xdr:col>
                    <xdr:colOff>0</xdr:colOff>
                    <xdr:row>5</xdr:row>
                    <xdr:rowOff>19050</xdr:rowOff>
                  </from>
                  <to>
                    <xdr:col>0</xdr:col>
                    <xdr:colOff>304800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9" name="Check Box 10">
              <controlPr defaultSize="0" autoFill="0" autoLine="0" autoPict="0">
                <anchor moveWithCells="1">
                  <from>
                    <xdr:col>1</xdr:col>
                    <xdr:colOff>95250</xdr:colOff>
                    <xdr:row>5</xdr:row>
                    <xdr:rowOff>9525</xdr:rowOff>
                  </from>
                  <to>
                    <xdr:col>1</xdr:col>
                    <xdr:colOff>400050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0" name="Check Box 11">
              <controlPr defaultSize="0" autoFill="0" autoLine="0" autoPict="0">
                <anchor moveWithCells="1">
                  <from>
                    <xdr:col>1</xdr:col>
                    <xdr:colOff>1495425</xdr:colOff>
                    <xdr:row>5</xdr:row>
                    <xdr:rowOff>19050</xdr:rowOff>
                  </from>
                  <to>
                    <xdr:col>2</xdr:col>
                    <xdr:colOff>285750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0" r:id="rId11" name="Check Box 40">
              <controlPr defaultSize="0" autoFill="0" autoLine="0" autoPict="0">
                <anchor moveWithCells="1">
                  <from>
                    <xdr:col>4</xdr:col>
                    <xdr:colOff>66675</xdr:colOff>
                    <xdr:row>4</xdr:row>
                    <xdr:rowOff>142875</xdr:rowOff>
                  </from>
                  <to>
                    <xdr:col>4</xdr:col>
                    <xdr:colOff>371475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2" r:id="rId12" name="Check Box 42">
              <controlPr defaultSize="0" autoFill="0" autoLine="0" autoPict="0">
                <anchor moveWithCells="1">
                  <from>
                    <xdr:col>3</xdr:col>
                    <xdr:colOff>161925</xdr:colOff>
                    <xdr:row>4</xdr:row>
                    <xdr:rowOff>133350</xdr:rowOff>
                  </from>
                  <to>
                    <xdr:col>3</xdr:col>
                    <xdr:colOff>466725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3" r:id="rId13" name="Check Box 43">
              <controlPr defaultSize="0" autoFill="0" autoLine="0" autoPict="0">
                <anchor moveWithCells="1">
                  <from>
                    <xdr:col>1</xdr:col>
                    <xdr:colOff>1352550</xdr:colOff>
                    <xdr:row>4</xdr:row>
                    <xdr:rowOff>219075</xdr:rowOff>
                  </from>
                  <to>
                    <xdr:col>2</xdr:col>
                    <xdr:colOff>142875</xdr:colOff>
                    <xdr:row>4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4" r:id="rId14" name="Check Box 44">
              <controlPr defaultSize="0" autoFill="0" autoLine="0" autoPict="0">
                <anchor moveWithCells="1">
                  <from>
                    <xdr:col>0</xdr:col>
                    <xdr:colOff>0</xdr:colOff>
                    <xdr:row>3</xdr:row>
                    <xdr:rowOff>200025</xdr:rowOff>
                  </from>
                  <to>
                    <xdr:col>0</xdr:col>
                    <xdr:colOff>304800</xdr:colOff>
                    <xdr:row>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5" r:id="rId15" name="Check Box 45">
              <controlPr defaultSize="0" autoFill="0" autoLine="0" autoPict="0">
                <anchor moveWithCells="1">
                  <from>
                    <xdr:col>1</xdr:col>
                    <xdr:colOff>219075</xdr:colOff>
                    <xdr:row>4</xdr:row>
                    <xdr:rowOff>228600</xdr:rowOff>
                  </from>
                  <to>
                    <xdr:col>1</xdr:col>
                    <xdr:colOff>523875</xdr:colOff>
                    <xdr:row>4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6" r:id="rId16" name="Check Box 46">
              <controlPr defaultSize="0" autoFill="0" autoLine="0" autoPict="0">
                <anchor moveWithCells="1">
                  <from>
                    <xdr:col>4</xdr:col>
                    <xdr:colOff>76200</xdr:colOff>
                    <xdr:row>5</xdr:row>
                    <xdr:rowOff>57150</xdr:rowOff>
                  </from>
                  <to>
                    <xdr:col>4</xdr:col>
                    <xdr:colOff>381000</xdr:colOff>
                    <xdr:row>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7" r:id="rId17" name="Check Box 47">
              <controlPr defaultSize="0" autoFill="0" autoLine="0" autoPict="0">
                <anchor moveWithCells="1">
                  <from>
                    <xdr:col>0</xdr:col>
                    <xdr:colOff>0</xdr:colOff>
                    <xdr:row>5</xdr:row>
                    <xdr:rowOff>19050</xdr:rowOff>
                  </from>
                  <to>
                    <xdr:col>0</xdr:col>
                    <xdr:colOff>304800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8" r:id="rId18" name="Check Box 48">
              <controlPr defaultSize="0" autoFill="0" autoLine="0" autoPict="0">
                <anchor moveWithCells="1">
                  <from>
                    <xdr:col>1</xdr:col>
                    <xdr:colOff>95250</xdr:colOff>
                    <xdr:row>5</xdr:row>
                    <xdr:rowOff>9525</xdr:rowOff>
                  </from>
                  <to>
                    <xdr:col>1</xdr:col>
                    <xdr:colOff>400050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9" r:id="rId19" name="Check Box 49">
              <controlPr defaultSize="0" autoFill="0" autoLine="0" autoPict="0">
                <anchor moveWithCells="1">
                  <from>
                    <xdr:col>1</xdr:col>
                    <xdr:colOff>1495425</xdr:colOff>
                    <xdr:row>5</xdr:row>
                    <xdr:rowOff>19050</xdr:rowOff>
                  </from>
                  <to>
                    <xdr:col>2</xdr:col>
                    <xdr:colOff>285750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0" r:id="rId20" name="Check Box 50">
              <controlPr defaultSize="0" autoFill="0" autoLine="0" autoPict="0">
                <anchor moveWithCells="1">
                  <from>
                    <xdr:col>3</xdr:col>
                    <xdr:colOff>9525</xdr:colOff>
                    <xdr:row>5</xdr:row>
                    <xdr:rowOff>152400</xdr:rowOff>
                  </from>
                  <to>
                    <xdr:col>3</xdr:col>
                    <xdr:colOff>314325</xdr:colOff>
                    <xdr:row>5</xdr:row>
                    <xdr:rowOff>371475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6"/>
  <sheetViews>
    <sheetView showGridLines="0" zoomScaleNormal="100" zoomScaleSheetLayoutView="120" workbookViewId="0">
      <selection activeCell="B6" sqref="B6"/>
    </sheetView>
  </sheetViews>
  <sheetFormatPr defaultColWidth="8.85546875" defaultRowHeight="12.75"/>
  <cols>
    <col min="1" max="2" width="58.28515625" customWidth="1"/>
  </cols>
  <sheetData>
    <row r="1" spans="1:5" ht="36.75" customHeight="1" thickBot="1">
      <c r="A1" s="566" t="s">
        <v>104</v>
      </c>
      <c r="B1" s="567"/>
      <c r="C1" s="1"/>
      <c r="D1" s="1"/>
      <c r="E1" s="1"/>
    </row>
    <row r="2" spans="1:5" s="5" customFormat="1" ht="58.5" customHeight="1">
      <c r="A2" s="132" t="s">
        <v>171</v>
      </c>
      <c r="B2" s="132" t="s">
        <v>195</v>
      </c>
      <c r="C2" s="1"/>
      <c r="D2" s="1"/>
      <c r="E2" s="1"/>
    </row>
    <row r="3" spans="1:5" ht="135" customHeight="1" thickBot="1">
      <c r="A3" s="173" t="s">
        <v>215</v>
      </c>
      <c r="B3" s="133"/>
    </row>
    <row r="4" spans="1:5" s="5" customFormat="1" ht="45" customHeight="1">
      <c r="A4" s="564" t="s">
        <v>172</v>
      </c>
      <c r="B4" s="565"/>
    </row>
    <row r="5" spans="1:5" ht="32.25" customHeight="1">
      <c r="A5" s="164" t="s">
        <v>105</v>
      </c>
      <c r="B5" s="165" t="s">
        <v>196</v>
      </c>
    </row>
    <row r="6" spans="1:5" ht="132" customHeight="1" thickBot="1">
      <c r="A6" s="175"/>
      <c r="B6" s="176" t="s">
        <v>216</v>
      </c>
    </row>
  </sheetData>
  <sheetProtection formatCells="0" formatColumns="0" formatRows="0" insertColumns="0" insertRows="0"/>
  <mergeCells count="2">
    <mergeCell ref="A4:B4"/>
    <mergeCell ref="A1:B1"/>
  </mergeCells>
  <pageMargins left="0.75" right="0.75" top="1" bottom="1" header="0.5" footer="0.5"/>
  <pageSetup paperSize="9" scale="75"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3"/>
  <sheetViews>
    <sheetView zoomScaleNormal="100" zoomScaleSheetLayoutView="100" workbookViewId="0">
      <selection activeCell="A5" sqref="A5:F5"/>
    </sheetView>
  </sheetViews>
  <sheetFormatPr defaultColWidth="9.140625" defaultRowHeight="15"/>
  <cols>
    <col min="1" max="6" width="22.7109375" style="17" customWidth="1"/>
    <col min="7" max="16384" width="9.140625" style="17"/>
  </cols>
  <sheetData>
    <row r="1" spans="1:8" ht="33.75" customHeight="1" thickTop="1" thickBot="1">
      <c r="A1" s="187" t="s">
        <v>159</v>
      </c>
      <c r="B1" s="188"/>
      <c r="C1" s="188"/>
      <c r="D1" s="188"/>
      <c r="E1" s="188"/>
      <c r="F1" s="189"/>
    </row>
    <row r="2" spans="1:8" ht="33.75" customHeight="1">
      <c r="A2" s="582" t="s">
        <v>187</v>
      </c>
      <c r="B2" s="583"/>
      <c r="C2" s="583"/>
      <c r="D2" s="568" t="s">
        <v>27</v>
      </c>
      <c r="E2" s="569"/>
      <c r="F2" s="570"/>
    </row>
    <row r="3" spans="1:8" ht="33.75" customHeight="1">
      <c r="A3" s="581" t="s">
        <v>198</v>
      </c>
      <c r="B3" s="554"/>
      <c r="C3" s="555"/>
      <c r="D3" s="174" t="s">
        <v>27</v>
      </c>
      <c r="E3" s="579"/>
      <c r="F3" s="580"/>
      <c r="H3" s="16"/>
    </row>
    <row r="4" spans="1:8" ht="39" customHeight="1">
      <c r="A4" s="584" t="s">
        <v>197</v>
      </c>
      <c r="B4" s="585"/>
      <c r="C4" s="586"/>
      <c r="D4" s="587"/>
      <c r="E4" s="587"/>
      <c r="F4" s="588"/>
      <c r="H4" s="16"/>
    </row>
    <row r="5" spans="1:8" ht="72" customHeight="1" thickBot="1">
      <c r="A5" s="611" t="s">
        <v>208</v>
      </c>
      <c r="B5" s="612"/>
      <c r="C5" s="612"/>
      <c r="D5" s="612"/>
      <c r="E5" s="612"/>
      <c r="F5" s="613"/>
    </row>
    <row r="6" spans="1:8" ht="45.75" customHeight="1">
      <c r="A6" s="571" t="s">
        <v>192</v>
      </c>
      <c r="B6" s="572"/>
      <c r="C6" s="573"/>
      <c r="D6" s="196" t="s">
        <v>27</v>
      </c>
      <c r="E6" s="331"/>
      <c r="F6" s="197"/>
    </row>
    <row r="7" spans="1:8" ht="51" customHeight="1" thickBot="1">
      <c r="A7" s="574"/>
      <c r="B7" s="575"/>
      <c r="C7" s="575"/>
      <c r="D7" s="575"/>
      <c r="E7" s="575"/>
      <c r="F7" s="576"/>
    </row>
    <row r="8" spans="1:8" ht="15.75" customHeight="1" thickBot="1">
      <c r="A8" s="166"/>
      <c r="B8" s="44"/>
      <c r="C8" s="44"/>
      <c r="D8" s="44"/>
      <c r="E8" s="44"/>
      <c r="F8" s="44"/>
      <c r="G8" s="16"/>
    </row>
    <row r="9" spans="1:8" ht="21" customHeight="1">
      <c r="A9" s="577" t="s">
        <v>164</v>
      </c>
      <c r="B9" s="548"/>
      <c r="C9" s="548"/>
      <c r="D9" s="548"/>
      <c r="E9" s="548"/>
      <c r="F9" s="578"/>
    </row>
    <row r="10" spans="1:8" ht="27" customHeight="1">
      <c r="A10" s="589" t="s">
        <v>160</v>
      </c>
      <c r="B10" s="590"/>
      <c r="C10" s="591"/>
      <c r="D10" s="196" t="s">
        <v>27</v>
      </c>
      <c r="E10" s="331"/>
      <c r="F10" s="197"/>
    </row>
    <row r="11" spans="1:8" ht="51" customHeight="1">
      <c r="A11" s="574"/>
      <c r="B11" s="575"/>
      <c r="C11" s="575"/>
      <c r="D11" s="575"/>
      <c r="E11" s="575"/>
      <c r="F11" s="576"/>
    </row>
    <row r="12" spans="1:8" ht="27" customHeight="1">
      <c r="A12" s="589" t="s">
        <v>161</v>
      </c>
      <c r="B12" s="590"/>
      <c r="C12" s="591"/>
      <c r="D12" s="196" t="s">
        <v>27</v>
      </c>
      <c r="E12" s="331"/>
      <c r="F12" s="197"/>
    </row>
    <row r="13" spans="1:8" ht="27" customHeight="1">
      <c r="A13" s="574"/>
      <c r="B13" s="575"/>
      <c r="C13" s="575"/>
      <c r="D13" s="575"/>
      <c r="E13" s="575"/>
      <c r="F13" s="576"/>
    </row>
    <row r="14" spans="1:8" ht="27" customHeight="1">
      <c r="A14" s="589" t="s">
        <v>199</v>
      </c>
      <c r="B14" s="590"/>
      <c r="C14" s="591"/>
      <c r="D14" s="196" t="s">
        <v>27</v>
      </c>
      <c r="E14" s="331"/>
      <c r="F14" s="197"/>
    </row>
    <row r="15" spans="1:8" ht="51" customHeight="1">
      <c r="A15" s="574"/>
      <c r="B15" s="575"/>
      <c r="C15" s="575"/>
      <c r="D15" s="575"/>
      <c r="E15" s="575"/>
      <c r="F15" s="576"/>
    </row>
    <row r="16" spans="1:8" ht="36" customHeight="1">
      <c r="A16" s="571" t="s">
        <v>162</v>
      </c>
      <c r="B16" s="572"/>
      <c r="C16" s="573"/>
      <c r="D16" s="284" t="s">
        <v>27</v>
      </c>
      <c r="E16" s="284"/>
      <c r="F16" s="285"/>
    </row>
    <row r="17" spans="1:7" ht="51" customHeight="1">
      <c r="A17" s="598"/>
      <c r="B17" s="562"/>
      <c r="C17" s="562"/>
      <c r="D17" s="562"/>
      <c r="E17" s="562"/>
      <c r="F17" s="599"/>
    </row>
    <row r="18" spans="1:7" ht="27" customHeight="1">
      <c r="A18" s="589" t="s">
        <v>163</v>
      </c>
      <c r="B18" s="590"/>
      <c r="C18" s="591"/>
      <c r="D18" s="196" t="s">
        <v>27</v>
      </c>
      <c r="E18" s="331"/>
      <c r="F18" s="197"/>
    </row>
    <row r="19" spans="1:7" ht="51" customHeight="1" thickBot="1">
      <c r="A19" s="600"/>
      <c r="B19" s="601"/>
      <c r="C19" s="601"/>
      <c r="D19" s="601"/>
      <c r="E19" s="601"/>
      <c r="F19" s="602"/>
    </row>
    <row r="20" spans="1:7" ht="12" customHeight="1" thickBot="1">
      <c r="A20" s="166"/>
      <c r="B20" s="44"/>
      <c r="C20" s="44"/>
      <c r="D20" s="44"/>
      <c r="E20" s="44"/>
      <c r="F20" s="44"/>
      <c r="G20" s="16"/>
    </row>
    <row r="21" spans="1:7" ht="18.75" customHeight="1">
      <c r="A21" s="603" t="s">
        <v>170</v>
      </c>
      <c r="B21" s="604"/>
      <c r="C21" s="604"/>
      <c r="D21" s="604"/>
      <c r="E21" s="604"/>
      <c r="F21" s="605"/>
    </row>
    <row r="22" spans="1:7" ht="18">
      <c r="A22" s="606" t="s">
        <v>165</v>
      </c>
      <c r="B22" s="607"/>
      <c r="C22" s="608"/>
      <c r="D22" s="609" t="s">
        <v>166</v>
      </c>
      <c r="E22" s="607"/>
      <c r="F22" s="610"/>
    </row>
    <row r="23" spans="1:7" ht="166.5" customHeight="1" thickBot="1">
      <c r="A23" s="592"/>
      <c r="B23" s="593"/>
      <c r="C23" s="594"/>
      <c r="D23" s="595"/>
      <c r="E23" s="596"/>
      <c r="F23" s="597"/>
    </row>
  </sheetData>
  <mergeCells count="32">
    <mergeCell ref="D14:F14"/>
    <mergeCell ref="A7:F7"/>
    <mergeCell ref="D16:F16"/>
    <mergeCell ref="A5:F5"/>
    <mergeCell ref="A10:C10"/>
    <mergeCell ref="D10:F10"/>
    <mergeCell ref="A14:C14"/>
    <mergeCell ref="A23:C23"/>
    <mergeCell ref="D23:F23"/>
    <mergeCell ref="A17:F17"/>
    <mergeCell ref="A18:C18"/>
    <mergeCell ref="D18:F18"/>
    <mergeCell ref="A19:F19"/>
    <mergeCell ref="A21:F21"/>
    <mergeCell ref="A22:C22"/>
    <mergeCell ref="D22:F22"/>
    <mergeCell ref="D2:F2"/>
    <mergeCell ref="A16:C16"/>
    <mergeCell ref="A15:F15"/>
    <mergeCell ref="A1:F1"/>
    <mergeCell ref="A9:F9"/>
    <mergeCell ref="A11:F11"/>
    <mergeCell ref="A13:F13"/>
    <mergeCell ref="E3:F3"/>
    <mergeCell ref="A3:C3"/>
    <mergeCell ref="A2:C2"/>
    <mergeCell ref="A4:B4"/>
    <mergeCell ref="C4:F4"/>
    <mergeCell ref="A6:C6"/>
    <mergeCell ref="D6:F6"/>
    <mergeCell ref="D12:F12"/>
    <mergeCell ref="A12:C12"/>
  </mergeCells>
  <conditionalFormatting sqref="A5 D5:F5">
    <cfRule type="expression" dxfId="20" priority="8">
      <formula>EXACT(D2,"igen ")</formula>
    </cfRule>
  </conditionalFormatting>
  <conditionalFormatting sqref="A1:F1">
    <cfRule type="cellIs" dxfId="19" priority="30" operator="equal">
      <formula>0</formula>
    </cfRule>
  </conditionalFormatting>
  <conditionalFormatting sqref="A5:F5">
    <cfRule type="containsText" dxfId="18" priority="9" operator="containsText" text="Amennyiben nem, röviden, lényegre törően indokolja. (max. 8 mondat)">
      <formula>NOT(ISERROR(SEARCH("Amennyiben nem, röviden, lényegre törően indokolja. (max. 8 mondat)",A5)))</formula>
    </cfRule>
  </conditionalFormatting>
  <conditionalFormatting sqref="A7:F7">
    <cfRule type="expression" dxfId="17" priority="3">
      <formula>EXACT(D6,"nem")</formula>
    </cfRule>
    <cfRule type="containsText" dxfId="16" priority="4" operator="containsText" text="Kérjük mutassa be az intézkedés környezeti és természeti hatásait!">
      <formula>NOT(ISERROR(SEARCH("Kérjük mutassa be az intézkedés környezeti és természeti hatásait!",A7)))</formula>
    </cfRule>
  </conditionalFormatting>
  <conditionalFormatting sqref="A11:F11">
    <cfRule type="expression" dxfId="15" priority="27">
      <formula>EXACT(D10,"nem")</formula>
    </cfRule>
    <cfRule type="containsText" dxfId="14" priority="28" operator="containsText" text="Kérjük mutassa be az intézkedés környezeti és természeti hatásait!">
      <formula>NOT(ISERROR(SEARCH("Kérjük mutassa be az intézkedés környezeti és természeti hatásait!",A11)))</formula>
    </cfRule>
  </conditionalFormatting>
  <conditionalFormatting sqref="A13:F13">
    <cfRule type="expression" dxfId="13" priority="15">
      <formula>EXACT(D12,"nem")</formula>
    </cfRule>
    <cfRule type="containsText" dxfId="12" priority="16" operator="containsText" text="Kérjük mutassa be az intézkedés környezeti és természeti hatásait!">
      <formula>NOT(ISERROR(SEARCH("Kérjük mutassa be az intézkedés környezeti és természeti hatásait!",A13)))</formula>
    </cfRule>
  </conditionalFormatting>
  <conditionalFormatting sqref="A15:F15">
    <cfRule type="expression" dxfId="11" priority="1">
      <formula>EXACT(D14,"nem")</formula>
    </cfRule>
    <cfRule type="containsText" dxfId="10" priority="2" operator="containsText" text="Kérjük mutassa be az intézkedés környezeti és természeti hatásait!">
      <formula>NOT(ISERROR(SEARCH("Kérjük mutassa be az intézkedés környezeti és természeti hatásait!",A15)))</formula>
    </cfRule>
  </conditionalFormatting>
  <conditionalFormatting sqref="A17:F17">
    <cfRule type="expression" dxfId="9" priority="13">
      <formula>EXACT(D16,"nem")</formula>
    </cfRule>
    <cfRule type="containsText" dxfId="8" priority="14" operator="containsText" text="Kérjük mutassa be az intézkedés környezeti és természeti hatásait!">
      <formula>NOT(ISERROR(SEARCH("Kérjük mutassa be az intézkedés környezeti és természeti hatásait!",A17)))</formula>
    </cfRule>
  </conditionalFormatting>
  <conditionalFormatting sqref="A19:F19">
    <cfRule type="expression" dxfId="7" priority="11">
      <formula>EXACT(D18,"nem")</formula>
    </cfRule>
    <cfRule type="containsText" dxfId="6" priority="12" operator="containsText" text="Kérjük mutassa be az intézkedés környezeti és természeti hatásait!">
      <formula>NOT(ISERROR(SEARCH("Kérjük mutassa be az intézkedés környezeti és természeti hatásait!",A19)))</formula>
    </cfRule>
  </conditionalFormatting>
  <conditionalFormatting sqref="B5">
    <cfRule type="expression" dxfId="5" priority="56">
      <formula>EXACT(E3,"igen ")</formula>
    </cfRule>
  </conditionalFormatting>
  <conditionalFormatting sqref="B8:F8">
    <cfRule type="cellIs" dxfId="4" priority="29" operator="equal">
      <formula>0</formula>
    </cfRule>
  </conditionalFormatting>
  <conditionalFormatting sqref="B20:F20">
    <cfRule type="cellIs" dxfId="3" priority="10" operator="equal">
      <formula>0</formula>
    </cfRule>
  </conditionalFormatting>
  <conditionalFormatting sqref="C5">
    <cfRule type="expression" dxfId="2" priority="52">
      <formula>EXACT(#REF!,"igen ")</formula>
    </cfRule>
  </conditionalFormatting>
  <conditionalFormatting sqref="E3">
    <cfRule type="expression" dxfId="1" priority="5">
      <formula>EXACT(D2,"nem")</formula>
    </cfRule>
    <cfRule type="expression" dxfId="0" priority="6">
      <formula>EXACT(D2,"nem")</formula>
    </cfRule>
  </conditionalFormatting>
  <dataValidations count="2">
    <dataValidation type="list" allowBlank="1" showInputMessage="1" showErrorMessage="1" sqref="D10 D2:D3 D16 D18 D6 D12 D14" xr:uid="{00000000-0002-0000-0600-000000000000}">
      <formula1>lista</formula1>
    </dataValidation>
    <dataValidation type="date" allowBlank="1" showInputMessage="1" showErrorMessage="1" sqref="E3" xr:uid="{00000000-0002-0000-0600-000001000000}">
      <formula1>40233</formula1>
      <formula2>73051</formula2>
    </dataValidation>
  </dataValidations>
  <pageMargins left="0.7" right="0.7" top="0.75" bottom="0.75" header="0.3" footer="0.3"/>
  <pageSetup paperSize="9" scale="61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>
      <selection sqref="A1:A2"/>
    </sheetView>
  </sheetViews>
  <sheetFormatPr defaultRowHeight="12.75"/>
  <cols>
    <col min="1" max="1" width="21.5703125" bestFit="1" customWidth="1"/>
  </cols>
  <sheetData>
    <row r="1" spans="1:1">
      <c r="A1" s="2" t="s">
        <v>157</v>
      </c>
    </row>
    <row r="2" spans="1:1">
      <c r="A2" s="2" t="s">
        <v>158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8"/>
  <sheetViews>
    <sheetView showFormulas="1" workbookViewId="0">
      <selection sqref="A1:A8"/>
    </sheetView>
  </sheetViews>
  <sheetFormatPr defaultRowHeight="12.75"/>
  <cols>
    <col min="1" max="1" width="38.42578125" bestFit="1" customWidth="1"/>
  </cols>
  <sheetData>
    <row r="1" spans="1:1">
      <c r="A1" s="13"/>
    </row>
    <row r="2" spans="1:1" ht="15.75">
      <c r="A2" s="11" t="s">
        <v>145</v>
      </c>
    </row>
    <row r="3" spans="1:1" ht="15.75">
      <c r="A3" s="11" t="s">
        <v>146</v>
      </c>
    </row>
    <row r="4" spans="1:1" ht="15.75">
      <c r="A4" s="11" t="s">
        <v>147</v>
      </c>
    </row>
    <row r="5" spans="1:1" ht="15.75">
      <c r="A5" s="11" t="s">
        <v>148</v>
      </c>
    </row>
    <row r="6" spans="1:1" ht="15.75">
      <c r="A6" s="11" t="s">
        <v>149</v>
      </c>
    </row>
    <row r="7" spans="1:1" ht="15.75">
      <c r="A7" s="11" t="s">
        <v>150</v>
      </c>
    </row>
    <row r="8" spans="1:1" ht="15.75">
      <c r="A8" s="12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11</vt:i4>
      </vt:variant>
      <vt:variant>
        <vt:lpstr>Névvel ellátott tartományok</vt:lpstr>
      </vt:variant>
      <vt:variant>
        <vt:i4>21</vt:i4>
      </vt:variant>
    </vt:vector>
  </HeadingPairs>
  <TitlesOfParts>
    <vt:vector size="32" baseType="lpstr">
      <vt:lpstr>FŐLAP</vt:lpstr>
      <vt:lpstr>Társadalmi,gazdasági hatás</vt:lpstr>
      <vt:lpstr> Költségvetés</vt:lpstr>
      <vt:lpstr> Admin terhek, igazgatási hat</vt:lpstr>
      <vt:lpstr> További hatások</vt:lpstr>
      <vt:lpstr>EHK</vt:lpstr>
      <vt:lpstr>Utólagos hatásvizsgálat</vt:lpstr>
      <vt:lpstr>Munka6</vt:lpstr>
      <vt:lpstr>Munka5</vt:lpstr>
      <vt:lpstr>sup.</vt:lpstr>
      <vt:lpstr>log</vt:lpstr>
      <vt:lpstr>eloterj</vt:lpstr>
      <vt:lpstr>Előterjesztés_szükségessége</vt:lpstr>
      <vt:lpstr>foglalkoztatas</vt:lpstr>
      <vt:lpstr>foglalkoztatas2</vt:lpstr>
      <vt:lpstr>igazgatas</vt:lpstr>
      <vt:lpstr>lista</vt:lpstr>
      <vt:lpstr>lista_1</vt:lpstr>
      <vt:lpstr>lista2</vt:lpstr>
      <vt:lpstr>nemzetkozi</vt:lpstr>
      <vt:lpstr>nemzetkozi2</vt:lpstr>
      <vt:lpstr>' Költségvetés'!Nyomtatási_terület</vt:lpstr>
      <vt:lpstr>' További hatások'!Nyomtatási_terület</vt:lpstr>
      <vt:lpstr>EHK!Nyomtatási_terület</vt:lpstr>
      <vt:lpstr>FŐLAP!Nyomtatási_terület</vt:lpstr>
      <vt:lpstr>'Társadalmi,gazdasági hatás'!Nyomtatási_terület</vt:lpstr>
      <vt:lpstr>reszbenvalasz</vt:lpstr>
      <vt:lpstr>szukseges</vt:lpstr>
      <vt:lpstr>szuksegtelen</vt:lpstr>
      <vt:lpstr>vegleges</vt:lpstr>
      <vt:lpstr>veglegeslista</vt:lpstr>
      <vt:lpstr>Verseny</vt:lpstr>
    </vt:vector>
  </TitlesOfParts>
  <Company>KSZF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Zoltai-Menyhárt Tamás</dc:creator>
  <cp:lastModifiedBy>Dr. Holló Anita Éva</cp:lastModifiedBy>
  <cp:lastPrinted>2024-12-04T13:29:14Z</cp:lastPrinted>
  <dcterms:created xsi:type="dcterms:W3CDTF">2010-12-01T16:37:31Z</dcterms:created>
  <dcterms:modified xsi:type="dcterms:W3CDTF">2026-06-18T08:55:56Z</dcterms:modified>
</cp:coreProperties>
</file>